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fileSharing readOnlyRecommended="1"/>
  <workbookPr defaultThemeVersion="124226"/>
  <mc:AlternateContent xmlns:mc="http://schemas.openxmlformats.org/markup-compatibility/2006">
    <mc:Choice Requires="x15">
      <x15ac:absPath xmlns:x15ac="http://schemas.microsoft.com/office/spreadsheetml/2010/11/ac" url="\\nessie\HSURV\Iz\School_Info_and_Data\2018-19_school_data\"/>
    </mc:Choice>
  </mc:AlternateContent>
  <xr:revisionPtr revIDLastSave="0" documentId="13_ncr:1_{B21AC03A-E64C-4425-8210-792372365660}" xr6:coauthVersionLast="43" xr6:coauthVersionMax="43" xr10:uidLastSave="{00000000-0000-0000-0000-000000000000}"/>
  <bookViews>
    <workbookView xWindow="-120" yWindow="-120" windowWidth="29040" windowHeight="15840" xr2:uid="{00000000-000D-0000-FFFF-FFFF00000000}"/>
  </bookViews>
  <sheets>
    <sheet name="Description of terminology" sheetId="2" r:id="rId1"/>
    <sheet name="School summary data 2018-19" sheetId="1" r:id="rId2"/>
    <sheet name="Historic summary data 2010-2018" sheetId="3" r:id="rId3"/>
    <sheet name="Grade K, 1&amp;7,8 historic summary"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57" i="4" l="1"/>
  <c r="AP157" i="4"/>
  <c r="AO157" i="4"/>
  <c r="AN157" i="4"/>
  <c r="AM157" i="4"/>
  <c r="AL157" i="4"/>
  <c r="AK157" i="4"/>
  <c r="AJ157" i="4"/>
  <c r="AI157" i="4"/>
  <c r="AH157" i="4"/>
  <c r="AG157" i="4"/>
  <c r="AF157" i="4"/>
  <c r="AE157" i="4"/>
  <c r="AD157" i="4"/>
  <c r="AC157" i="4"/>
  <c r="AB157" i="4"/>
  <c r="AA157" i="4"/>
  <c r="Z157" i="4"/>
  <c r="Y157" i="4"/>
  <c r="X157" i="4"/>
  <c r="W157" i="4"/>
  <c r="V157" i="4"/>
  <c r="U157" i="4"/>
  <c r="T157" i="4"/>
  <c r="S157" i="4"/>
  <c r="R157" i="4"/>
  <c r="Q157" i="4"/>
  <c r="P157" i="4"/>
  <c r="O157" i="4"/>
  <c r="N157" i="4"/>
  <c r="M157" i="4"/>
  <c r="L157" i="4"/>
  <c r="K157" i="4"/>
  <c r="J157" i="4"/>
  <c r="I157" i="4"/>
  <c r="H157" i="4"/>
  <c r="G157" i="4"/>
  <c r="F157" i="4"/>
  <c r="E157" i="4"/>
  <c r="D157" i="4"/>
  <c r="C157" i="4"/>
  <c r="B157" i="4"/>
  <c r="AQ152" i="4"/>
  <c r="AP152" i="4"/>
  <c r="AO152" i="4"/>
  <c r="AN152" i="4"/>
  <c r="AM152" i="4"/>
  <c r="AL152" i="4"/>
  <c r="AK152" i="4"/>
  <c r="AJ152" i="4"/>
  <c r="AI152" i="4"/>
  <c r="AH152" i="4"/>
  <c r="AG152" i="4"/>
  <c r="AF152" i="4"/>
  <c r="AE152" i="4"/>
  <c r="AD152" i="4"/>
  <c r="AC152" i="4"/>
  <c r="AB152" i="4"/>
  <c r="AA152" i="4"/>
  <c r="Z152" i="4"/>
  <c r="Y152" i="4"/>
  <c r="X152" i="4"/>
  <c r="W152" i="4"/>
  <c r="V152" i="4"/>
  <c r="U152" i="4"/>
  <c r="U153" i="4" s="1"/>
  <c r="T152" i="4"/>
  <c r="S152" i="4"/>
  <c r="R152" i="4"/>
  <c r="Q152" i="4"/>
  <c r="P152" i="4"/>
  <c r="O152" i="4"/>
  <c r="N152" i="4"/>
  <c r="M152" i="4"/>
  <c r="L152" i="4"/>
  <c r="K152" i="4"/>
  <c r="J152" i="4"/>
  <c r="I152" i="4"/>
  <c r="I153" i="4" s="1"/>
  <c r="H152" i="4"/>
  <c r="G152" i="4"/>
  <c r="F152" i="4"/>
  <c r="E152" i="4"/>
  <c r="D152" i="4"/>
  <c r="C152" i="4"/>
  <c r="B152" i="4"/>
  <c r="AQ144" i="4"/>
  <c r="AP144" i="4"/>
  <c r="AO144" i="4"/>
  <c r="AN144" i="4"/>
  <c r="AM144" i="4"/>
  <c r="AL144" i="4"/>
  <c r="AK144" i="4"/>
  <c r="AJ144" i="4"/>
  <c r="AI144" i="4"/>
  <c r="AH144" i="4"/>
  <c r="AG144" i="4"/>
  <c r="AF144" i="4"/>
  <c r="AE144" i="4"/>
  <c r="AD144" i="4"/>
  <c r="AC144" i="4"/>
  <c r="AB144" i="4"/>
  <c r="AA144" i="4"/>
  <c r="Z144" i="4"/>
  <c r="Y144" i="4"/>
  <c r="X144" i="4"/>
  <c r="W144" i="4"/>
  <c r="V144" i="4"/>
  <c r="U144" i="4"/>
  <c r="T144" i="4"/>
  <c r="S144" i="4"/>
  <c r="R144" i="4"/>
  <c r="Q144" i="4"/>
  <c r="P144" i="4"/>
  <c r="O144" i="4"/>
  <c r="N144" i="4"/>
  <c r="M144" i="4"/>
  <c r="L144" i="4"/>
  <c r="K144" i="4"/>
  <c r="J144" i="4"/>
  <c r="I144" i="4"/>
  <c r="H144" i="4"/>
  <c r="G144" i="4"/>
  <c r="F144" i="4"/>
  <c r="E144" i="4"/>
  <c r="D144" i="4"/>
  <c r="C144" i="4"/>
  <c r="B144" i="4"/>
  <c r="O145" i="4" s="1"/>
  <c r="AQ139" i="4"/>
  <c r="AP139" i="4"/>
  <c r="AO139" i="4"/>
  <c r="AN139" i="4"/>
  <c r="AM139" i="4"/>
  <c r="AL139" i="4"/>
  <c r="AK139" i="4"/>
  <c r="AJ139" i="4"/>
  <c r="AI139" i="4"/>
  <c r="AH139" i="4"/>
  <c r="AG139" i="4"/>
  <c r="AF139" i="4"/>
  <c r="AE139" i="4"/>
  <c r="AD139" i="4"/>
  <c r="AC139"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B139" i="4"/>
  <c r="AM132" i="4"/>
  <c r="AL132" i="4"/>
  <c r="AJ131" i="4"/>
  <c r="AI131" i="4"/>
  <c r="AH131" i="4"/>
  <c r="AG131" i="4"/>
  <c r="AF131" i="4"/>
  <c r="AE131" i="4"/>
  <c r="AD131" i="4"/>
  <c r="AC131" i="4"/>
  <c r="AB131" i="4"/>
  <c r="AA131" i="4"/>
  <c r="Z131" i="4"/>
  <c r="Y131" i="4"/>
  <c r="X131" i="4"/>
  <c r="W131" i="4"/>
  <c r="V131" i="4"/>
  <c r="U131" i="4"/>
  <c r="U132" i="4" s="1"/>
  <c r="T131" i="4"/>
  <c r="S131" i="4"/>
  <c r="R131" i="4"/>
  <c r="Q131" i="4"/>
  <c r="P131" i="4"/>
  <c r="O131" i="4"/>
  <c r="N131" i="4"/>
  <c r="M131" i="4"/>
  <c r="L131" i="4"/>
  <c r="K131" i="4"/>
  <c r="J131" i="4"/>
  <c r="I131" i="4"/>
  <c r="I132" i="4" s="1"/>
  <c r="H131" i="4"/>
  <c r="G131" i="4"/>
  <c r="F131" i="4"/>
  <c r="E131" i="4"/>
  <c r="D131" i="4"/>
  <c r="D132" i="4" s="1"/>
  <c r="C131" i="4"/>
  <c r="B131" i="4"/>
  <c r="AM127" i="4"/>
  <c r="AL127" i="4"/>
  <c r="B127" i="4"/>
  <c r="AJ118" i="4"/>
  <c r="AI118" i="4"/>
  <c r="AH118" i="4"/>
  <c r="AG118" i="4"/>
  <c r="AF118" i="4"/>
  <c r="AE118" i="4"/>
  <c r="AD118" i="4"/>
  <c r="AC118" i="4"/>
  <c r="AB118" i="4"/>
  <c r="AA118" i="4"/>
  <c r="Z118" i="4"/>
  <c r="Y118" i="4"/>
  <c r="X118" i="4"/>
  <c r="W118" i="4"/>
  <c r="V118" i="4"/>
  <c r="U118" i="4"/>
  <c r="T118" i="4"/>
  <c r="S118" i="4"/>
  <c r="R118" i="4"/>
  <c r="Q118" i="4"/>
  <c r="P118" i="4"/>
  <c r="O118" i="4"/>
  <c r="N118" i="4"/>
  <c r="M118" i="4"/>
  <c r="L118" i="4"/>
  <c r="K118" i="4"/>
  <c r="J118" i="4"/>
  <c r="I118" i="4"/>
  <c r="H118" i="4"/>
  <c r="G118" i="4"/>
  <c r="F118" i="4"/>
  <c r="E118" i="4"/>
  <c r="D118" i="4"/>
  <c r="C118" i="4"/>
  <c r="B118" i="4"/>
  <c r="AJ113" i="4"/>
  <c r="AI113" i="4"/>
  <c r="AH113" i="4"/>
  <c r="AG113" i="4"/>
  <c r="AG114" i="4" s="1"/>
  <c r="AF113" i="4"/>
  <c r="AE113" i="4"/>
  <c r="AD113" i="4"/>
  <c r="AC113" i="4"/>
  <c r="AB113" i="4"/>
  <c r="AA113" i="4"/>
  <c r="Z113" i="4"/>
  <c r="Y113" i="4"/>
  <c r="X113" i="4"/>
  <c r="W113" i="4"/>
  <c r="V113" i="4"/>
  <c r="U113" i="4"/>
  <c r="T113" i="4"/>
  <c r="S113" i="4"/>
  <c r="R113" i="4"/>
  <c r="Q113" i="4"/>
  <c r="P113" i="4"/>
  <c r="O113" i="4"/>
  <c r="N113" i="4"/>
  <c r="M113" i="4"/>
  <c r="L113" i="4"/>
  <c r="K113" i="4"/>
  <c r="J113" i="4"/>
  <c r="I113" i="4"/>
  <c r="H113" i="4"/>
  <c r="G113" i="4"/>
  <c r="F113" i="4"/>
  <c r="E113" i="4"/>
  <c r="D113" i="4"/>
  <c r="C113" i="4"/>
  <c r="B113" i="4"/>
  <c r="AJ77" i="4"/>
  <c r="AI77" i="4"/>
  <c r="AH77" i="4"/>
  <c r="AG77" i="4"/>
  <c r="AF77" i="4"/>
  <c r="AE77" i="4"/>
  <c r="AD77" i="4"/>
  <c r="AC77" i="4"/>
  <c r="AB77" i="4"/>
  <c r="AB78" i="4" s="1"/>
  <c r="AA77" i="4"/>
  <c r="Z77" i="4"/>
  <c r="Y77" i="4"/>
  <c r="X77" i="4"/>
  <c r="W77" i="4"/>
  <c r="V77" i="4"/>
  <c r="U77" i="4"/>
  <c r="T77" i="4"/>
  <c r="S77" i="4"/>
  <c r="R77" i="4"/>
  <c r="Q77" i="4"/>
  <c r="P77" i="4"/>
  <c r="O77" i="4"/>
  <c r="N77" i="4"/>
  <c r="M77" i="4"/>
  <c r="L77" i="4"/>
  <c r="K77" i="4"/>
  <c r="J77" i="4"/>
  <c r="I77" i="4"/>
  <c r="H77" i="4"/>
  <c r="G77" i="4"/>
  <c r="F77" i="4"/>
  <c r="E77" i="4"/>
  <c r="D77" i="4"/>
  <c r="C77" i="4"/>
  <c r="B77" i="4"/>
  <c r="AJ72" i="4"/>
  <c r="AI72" i="4"/>
  <c r="AH72" i="4"/>
  <c r="AG72" i="4"/>
  <c r="AF72" i="4"/>
  <c r="AE72" i="4"/>
  <c r="AD72"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B72" i="4"/>
  <c r="AH73" i="4" s="1"/>
  <c r="AJ64" i="4"/>
  <c r="AI64" i="4"/>
  <c r="AH64" i="4"/>
  <c r="AG64" i="4"/>
  <c r="AF64" i="4"/>
  <c r="AE64" i="4"/>
  <c r="AD64"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B64"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J52" i="4"/>
  <c r="AJ51" i="4"/>
  <c r="AI51" i="4"/>
  <c r="AH51" i="4"/>
  <c r="AG51" i="4"/>
  <c r="AF51" i="4"/>
  <c r="AE51" i="4"/>
  <c r="AD51" i="4"/>
  <c r="AC51" i="4"/>
  <c r="AB51" i="4"/>
  <c r="AA51" i="4"/>
  <c r="Z51" i="4"/>
  <c r="Y51" i="4"/>
  <c r="X51" i="4"/>
  <c r="W51" i="4"/>
  <c r="V51" i="4"/>
  <c r="U51" i="4"/>
  <c r="U52" i="4" s="1"/>
  <c r="T51" i="4"/>
  <c r="S51" i="4"/>
  <c r="R51" i="4"/>
  <c r="Q51" i="4"/>
  <c r="P51" i="4"/>
  <c r="O51" i="4"/>
  <c r="N51" i="4"/>
  <c r="M51" i="4"/>
  <c r="L51" i="4"/>
  <c r="K51" i="4"/>
  <c r="J51" i="4"/>
  <c r="I51" i="4"/>
  <c r="I52" i="4" s="1"/>
  <c r="H51" i="4"/>
  <c r="G51" i="4"/>
  <c r="F51" i="4"/>
  <c r="E51" i="4"/>
  <c r="D51" i="4"/>
  <c r="C51" i="4"/>
  <c r="B51"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I34" i="4" l="1"/>
  <c r="AG153" i="4"/>
  <c r="AF114" i="4"/>
  <c r="J73" i="4"/>
  <c r="AC39" i="4"/>
  <c r="B52" i="4"/>
  <c r="AH52" i="4"/>
  <c r="B140" i="4"/>
  <c r="J145" i="4"/>
  <c r="AL158" i="4"/>
  <c r="C52" i="4"/>
  <c r="D65" i="4"/>
  <c r="AM145" i="4"/>
  <c r="N114" i="4"/>
  <c r="P65" i="4"/>
  <c r="AB65" i="4"/>
  <c r="AJ65" i="4"/>
  <c r="I73" i="4"/>
  <c r="U73" i="4"/>
  <c r="B73" i="4"/>
  <c r="I78" i="4"/>
  <c r="U78" i="4"/>
  <c r="AG78" i="4"/>
  <c r="W119" i="4"/>
  <c r="P132" i="4"/>
  <c r="AB132" i="4"/>
  <c r="AJ132" i="4"/>
  <c r="I158" i="4"/>
  <c r="U158" i="4"/>
  <c r="AD39" i="4"/>
  <c r="R114" i="4"/>
  <c r="AH145" i="4"/>
  <c r="B34" i="4"/>
  <c r="C39" i="4"/>
  <c r="W39" i="4"/>
  <c r="V52" i="4"/>
  <c r="C73" i="4"/>
  <c r="O73" i="4"/>
  <c r="AA73" i="4"/>
  <c r="AI73" i="4"/>
  <c r="C78" i="4"/>
  <c r="O78" i="4"/>
  <c r="AA78" i="4"/>
  <c r="AI78" i="4"/>
  <c r="S114" i="4"/>
  <c r="AF119" i="4"/>
  <c r="C145" i="4"/>
  <c r="AA145" i="4"/>
  <c r="AM153" i="4"/>
  <c r="C158" i="4"/>
  <c r="O158" i="4"/>
  <c r="AA158" i="4"/>
  <c r="AI158" i="4"/>
  <c r="AM158" i="4"/>
  <c r="V73" i="4"/>
  <c r="V145" i="4"/>
  <c r="AC34" i="4"/>
  <c r="O52" i="4"/>
  <c r="AA52" i="4"/>
  <c r="AI52" i="4"/>
  <c r="D78" i="4"/>
  <c r="P78" i="4"/>
  <c r="AJ78" i="4"/>
  <c r="D114" i="4"/>
  <c r="H114" i="4"/>
  <c r="X114" i="4"/>
  <c r="AB114" i="4"/>
  <c r="AJ153" i="4"/>
  <c r="AI145" i="4"/>
  <c r="C34" i="4"/>
  <c r="S34" i="4"/>
  <c r="W34" i="4"/>
  <c r="S39" i="4"/>
  <c r="I65" i="4"/>
  <c r="U65" i="4"/>
  <c r="AG65" i="4"/>
  <c r="I114" i="4"/>
  <c r="M114" i="4"/>
  <c r="AC114" i="4"/>
  <c r="B132" i="4"/>
  <c r="J153" i="4"/>
  <c r="V153" i="4"/>
  <c r="AH153" i="4"/>
  <c r="AL153" i="4"/>
  <c r="R34" i="4"/>
  <c r="R39" i="4"/>
  <c r="R119" i="4"/>
  <c r="AD119" i="4"/>
  <c r="H34" i="4"/>
  <c r="AB34" i="4"/>
  <c r="D39" i="4"/>
  <c r="B39" i="4"/>
  <c r="B60" i="4"/>
  <c r="J65" i="4"/>
  <c r="V65" i="4"/>
  <c r="AH65" i="4"/>
  <c r="AD114" i="4"/>
  <c r="D119" i="4"/>
  <c r="H119" i="4"/>
  <c r="X119" i="4"/>
  <c r="AB119" i="4"/>
  <c r="J132" i="4"/>
  <c r="V132" i="4"/>
  <c r="AH132" i="4"/>
  <c r="D145" i="4"/>
  <c r="P145" i="4"/>
  <c r="AB145" i="4"/>
  <c r="AJ145" i="4"/>
  <c r="B158" i="4"/>
  <c r="N34" i="4"/>
  <c r="AD34" i="4"/>
  <c r="N39" i="4"/>
  <c r="N119" i="4"/>
  <c r="D34" i="4"/>
  <c r="X34" i="4"/>
  <c r="H39" i="4"/>
  <c r="X39" i="4"/>
  <c r="M39" i="4"/>
  <c r="M34" i="4"/>
  <c r="I39" i="4"/>
  <c r="D52" i="4"/>
  <c r="P52" i="4"/>
  <c r="AB52" i="4"/>
  <c r="AJ52" i="4"/>
  <c r="C65" i="4"/>
  <c r="O65" i="4"/>
  <c r="AA65" i="4"/>
  <c r="AI65" i="4"/>
  <c r="D73" i="4"/>
  <c r="P73" i="4"/>
  <c r="AB73" i="4"/>
  <c r="AJ73" i="4"/>
  <c r="J78" i="4"/>
  <c r="V78" i="4"/>
  <c r="AH78" i="4"/>
  <c r="C114" i="4"/>
  <c r="W114" i="4"/>
  <c r="I119" i="4"/>
  <c r="AC119" i="4"/>
  <c r="AG119" i="4"/>
  <c r="C132" i="4"/>
  <c r="O132" i="4"/>
  <c r="AA132" i="4"/>
  <c r="AI132" i="4"/>
  <c r="AG132" i="4"/>
  <c r="I145" i="4"/>
  <c r="U145" i="4"/>
  <c r="B145" i="4"/>
  <c r="AL145" i="4"/>
  <c r="AJ158" i="4"/>
  <c r="J158" i="4"/>
  <c r="V158" i="4"/>
  <c r="AH158" i="4"/>
  <c r="AG158" i="4"/>
  <c r="AB39" i="4"/>
  <c r="B65" i="4"/>
  <c r="B78" i="4"/>
  <c r="AG145" i="4"/>
  <c r="B153" i="4"/>
  <c r="AG52" i="4"/>
  <c r="AG73" i="4"/>
  <c r="B119" i="4"/>
  <c r="S119" i="4"/>
  <c r="C153" i="4"/>
  <c r="O153" i="4"/>
  <c r="AA153" i="4"/>
  <c r="AI153" i="4"/>
  <c r="D158" i="4"/>
  <c r="P158" i="4"/>
  <c r="AB158" i="4"/>
  <c r="B114" i="4"/>
  <c r="C119" i="4"/>
  <c r="M119" i="4"/>
  <c r="D153" i="4"/>
  <c r="P153" i="4"/>
  <c r="AB153" i="4"/>
  <c r="B71" i="1" l="1"/>
  <c r="C71"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alcChain>
</file>

<file path=xl/sharedStrings.xml><?xml version="1.0" encoding="utf-8"?>
<sst xmlns="http://schemas.openxmlformats.org/spreadsheetml/2006/main" count="2153" uniqueCount="175">
  <si>
    <t>Grade</t>
  </si>
  <si>
    <t>Enrollment</t>
  </si>
  <si>
    <t>DTaP/Tdap Met</t>
  </si>
  <si>
    <t>DTaP/Tdap NOT Met</t>
  </si>
  <si>
    <t>DTaP/Tdap Exempt (Medical)</t>
  </si>
  <si>
    <t>DTaP/Tdap Exempt (Religious)</t>
  </si>
  <si>
    <t>DTaP/Tdap Provisional Admittance</t>
  </si>
  <si>
    <t>Polio Met</t>
  </si>
  <si>
    <t>Polio NOT Met</t>
  </si>
  <si>
    <t>Polio Exempt (Medical)</t>
  </si>
  <si>
    <t>Polio Exempt (Religious)</t>
  </si>
  <si>
    <t>Polio Provisional Admittance</t>
  </si>
  <si>
    <t>MMR Met</t>
  </si>
  <si>
    <t>MMR NOT Met</t>
  </si>
  <si>
    <t>MMR Exempt (Medical)</t>
  </si>
  <si>
    <t>MMR Exempt (Religious)</t>
  </si>
  <si>
    <t>MMR Provisional Admittance</t>
  </si>
  <si>
    <t>Hep B Met</t>
  </si>
  <si>
    <t>Hep B NOT Met</t>
  </si>
  <si>
    <t>Hep B Exempt (Medical)</t>
  </si>
  <si>
    <t>Hep B Exempt (Religious)</t>
  </si>
  <si>
    <t>Hep B Provisional Admittance</t>
  </si>
  <si>
    <t>Varicella Met</t>
  </si>
  <si>
    <t>Varicella NOT Met</t>
  </si>
  <si>
    <t>Varicella Exempt (Medical)</t>
  </si>
  <si>
    <t>Varicella Exempt (Religious)</t>
  </si>
  <si>
    <t>Varicella Provisional Admittance</t>
  </si>
  <si>
    <t>Medical Exemptions</t>
  </si>
  <si>
    <t>Religious Exemptions</t>
  </si>
  <si>
    <t>Provisional Admittance</t>
  </si>
  <si>
    <t>Kinder</t>
  </si>
  <si>
    <t/>
  </si>
  <si>
    <t>First</t>
  </si>
  <si>
    <t>Second</t>
  </si>
  <si>
    <t>N/A</t>
  </si>
  <si>
    <t>Third</t>
  </si>
  <si>
    <t>Fourth</t>
  </si>
  <si>
    <t>Fifth</t>
  </si>
  <si>
    <t>Sixth</t>
  </si>
  <si>
    <t>Seventh</t>
  </si>
  <si>
    <t>Eighth</t>
  </si>
  <si>
    <t>Ninth</t>
  </si>
  <si>
    <t>Tenth</t>
  </si>
  <si>
    <t>Eleventh</t>
  </si>
  <si>
    <t>Twelfth</t>
  </si>
  <si>
    <t>Total</t>
  </si>
  <si>
    <t>Students in Dorm</t>
  </si>
  <si>
    <t>Meningococcal Met</t>
  </si>
  <si>
    <t>Meningococcal NOT Met</t>
  </si>
  <si>
    <t>Meningococcal Exempt (Religious)</t>
  </si>
  <si>
    <t>Meningococcal Provisional Admittance</t>
  </si>
  <si>
    <t xml:space="preserve">Number meeting all vaccine requirements </t>
  </si>
  <si>
    <t>GRADE LEVEL DATA</t>
  </si>
  <si>
    <t xml:space="preserve">2018 - 19 Public School Only Immunization Data - Vaccine By Grade Report
</t>
  </si>
  <si>
    <t>Meningococcal Exempt (Medical)</t>
  </si>
  <si>
    <t xml:space="preserve">2018 - 19 Independent School Only Immunization Data - Vaccine By Grade Report
</t>
  </si>
  <si>
    <t>Hep B Provisiona Admittance</t>
  </si>
  <si>
    <t>2018 - 19 Totals by Grade: Kindergarten, 7th, and K-12, Public &amp; Independent Vaccine Data</t>
  </si>
  <si>
    <t>Kinder public</t>
  </si>
  <si>
    <t>Kinder independent</t>
  </si>
  <si>
    <t>Kinder total</t>
  </si>
  <si>
    <t>K up-to-date</t>
  </si>
  <si>
    <t>7th public</t>
  </si>
  <si>
    <t>7th independent</t>
  </si>
  <si>
    <t>7th total</t>
  </si>
  <si>
    <t>7th up-to-date</t>
  </si>
  <si>
    <t>K-12th public</t>
  </si>
  <si>
    <t>K-12th independent</t>
  </si>
  <si>
    <t>K-12th total</t>
  </si>
  <si>
    <t>K-12th up-to-date</t>
  </si>
  <si>
    <t>Descriptions of Terminology</t>
  </si>
  <si>
    <t>Legislation requires vaccine level detailed reporting for grades K, 1, 7 and 8, for those students not meeting the vaccination requirement. Additionally, all schools must make publicly available their school immunization coverage, by vaccine, for the student body. This information is available at:</t>
  </si>
  <si>
    <t>http://www.healthvermont.gov/disease-control/immunization/vaccination-coverage</t>
  </si>
  <si>
    <t>This workbook contains:</t>
  </si>
  <si>
    <t>·         descriptions of terminology</t>
  </si>
  <si>
    <t>Definitions:</t>
  </si>
  <si>
    <r>
      <rPr>
        <b/>
        <sz val="11"/>
        <rFont val="Times New Roman"/>
        <family val="1"/>
      </rPr>
      <t>Met</t>
    </r>
    <r>
      <rPr>
        <sz val="11"/>
        <rFont val="Times New Roman"/>
        <family val="1"/>
      </rPr>
      <t>: meets the vaccine requirements as defined by regulation. Includes students with evidence of immunity due to history of disease (varicella only) or serology.</t>
    </r>
  </si>
  <si>
    <r>
      <rPr>
        <b/>
        <sz val="11"/>
        <rFont val="Times New Roman"/>
        <family val="1"/>
      </rPr>
      <t>Not met</t>
    </r>
    <r>
      <rPr>
        <sz val="11"/>
        <rFont val="Times New Roman"/>
        <family val="1"/>
      </rPr>
      <t xml:space="preserve">: does not meet the vaccine or evidence of immunity requirement. Includes students with medical and religious exemptions, and students provisionally admitted. </t>
    </r>
  </si>
  <si>
    <r>
      <rPr>
        <b/>
        <sz val="11"/>
        <rFont val="Times New Roman"/>
        <family val="1"/>
      </rPr>
      <t>Medical and religious exemption</t>
    </r>
    <r>
      <rPr>
        <sz val="11"/>
        <rFont val="Times New Roman"/>
        <family val="1"/>
      </rPr>
      <t>: includes students with a current, signed exemption form for one or more vaccines.</t>
    </r>
  </si>
  <si>
    <r>
      <rPr>
        <b/>
        <sz val="11"/>
        <rFont val="Times New Roman"/>
        <family val="1"/>
      </rPr>
      <t>Provisional admittance</t>
    </r>
    <r>
      <rPr>
        <sz val="11"/>
        <rFont val="Times New Roman"/>
        <family val="1"/>
      </rPr>
      <t xml:space="preserve">: includes students who neither meet requirements for one or more vaccines, nor have a current signed exemption. </t>
    </r>
  </si>
  <si>
    <t>Historical data through 2015-16 includes philosophic exemptions.</t>
  </si>
  <si>
    <t>Limitations of the data:</t>
  </si>
  <si>
    <t>Any student counted as “not met” for an individual vaccine must also be represented in the grade level columns as having either an exemption, or as provisionally admitted.</t>
  </si>
  <si>
    <t>For grades 2-6 and 9-12, grade level exemptions and provisional admittance represent an individual student with one or more vaccine doses missing. When looking at the individual vaccines it is not always possible to determine specifically why vaccine compliance was not met.</t>
  </si>
  <si>
    <t>VERMONT DEPARTMENT OF HEALTH</t>
  </si>
  <si>
    <t>IMMUNIZATION PROGRAM</t>
  </si>
  <si>
    <t>http://www.healthvermont.gov/disease-control/immunization</t>
  </si>
  <si>
    <t>This excel workbook contains aggregate data submitted from public and independent schools by January 1, 2019 on the vaccination status of students in kindergarten (K) through 12th grade for school year 2018-19.</t>
  </si>
  <si>
    <t>·         a data summary sheet for school year 2018-19</t>
  </si>
  <si>
    <t>·         a summary sheet of historic data for school years 2010-11 through 2018 - 19</t>
  </si>
  <si>
    <t>·         a data summary sheet for K &amp; 1st and 7th &amp; 8th, for 2013-14 through 2018 -19</t>
  </si>
  <si>
    <r>
      <rPr>
        <b/>
        <sz val="11"/>
        <color rgb="FFFF0000"/>
        <rFont val="Times New Roman"/>
        <family val="1"/>
      </rPr>
      <t>Data available beginning in 2017-18:</t>
    </r>
    <r>
      <rPr>
        <b/>
        <sz val="11"/>
        <rFont val="Times New Roman"/>
        <family val="1"/>
      </rPr>
      <t xml:space="preserve"> Number meeting all vaccine requirements: </t>
    </r>
    <r>
      <rPr>
        <sz val="11"/>
        <rFont val="Times New Roman"/>
        <family val="1"/>
      </rPr>
      <t xml:space="preserve">The number of students meeting requirements for all vaccines. The percentage of up-to-date (fully vaccinated) students is calculated using this data to account for any single student having both an exemption (medical and/or religious), and a provisional admission. 
</t>
    </r>
  </si>
  <si>
    <t>2017 -18 TOTALS BY GRADE, KINDERGARTEN AND SEVENTH, PUBLIC &amp; INDEPENDENT DATA</t>
  </si>
  <si>
    <t>DTaP Met</t>
  </si>
  <si>
    <t>DTaP NOT Met</t>
  </si>
  <si>
    <t>DTaP Exempt (Medical)</t>
  </si>
  <si>
    <t>DTaP Exempt (Religious)</t>
  </si>
  <si>
    <t>DTaP Provisional Admittance</t>
  </si>
  <si>
    <t>MMR ProvisionalAdmittance</t>
  </si>
  <si>
    <t>Kinder TOTAL</t>
  </si>
  <si>
    <t>Tdap Exempt (Medical)</t>
  </si>
  <si>
    <t>Tdap Exempt (Religious)</t>
  </si>
  <si>
    <t>Tdap Provisional Admittance</t>
  </si>
  <si>
    <t>Seventh public</t>
  </si>
  <si>
    <t>Seventh independent</t>
  </si>
  <si>
    <t>Seventh TOTAL</t>
  </si>
  <si>
    <t>2016 -17 TOTALS BY GRADE, KINDERGARTEN AND SEVENTH, PUBLIC &amp; INDEPENDENT DATA</t>
  </si>
  <si>
    <t>Tdap Met</t>
  </si>
  <si>
    <t>Tdap NOT Met</t>
  </si>
  <si>
    <t>2015-16 TOTALS BY GRADE, KINDERGARTEN AND SEVENTH, PUBLIC &amp; INDEPENDENT DATA</t>
  </si>
  <si>
    <t>DTaP     Met</t>
  </si>
  <si>
    <t>DTaP      NOT Met</t>
  </si>
  <si>
    <t>DTaP        Exempt (Philosophical)</t>
  </si>
  <si>
    <t>Polio Exempt (Philosophical)</t>
  </si>
  <si>
    <t>MMR Exempt (Philosophical)</t>
  </si>
  <si>
    <t>Hep B Exempt (Philosophical)</t>
  </si>
  <si>
    <t>Varicella Exempt (Philosophical)</t>
  </si>
  <si>
    <t>Exempt Medical</t>
  </si>
  <si>
    <t>Exempt Religious</t>
  </si>
  <si>
    <t>Exempt Philosophical</t>
  </si>
  <si>
    <t>Tdap      Met</t>
  </si>
  <si>
    <t>Tdap      NOT Met</t>
  </si>
  <si>
    <t>Tdap Exempt   (Medical)</t>
  </si>
  <si>
    <t>Tdap        Exempt (Philosophical)</t>
  </si>
  <si>
    <t>Mening Met</t>
  </si>
  <si>
    <t>Mening NOT Met</t>
  </si>
  <si>
    <t>Meningococcal Exempt (Philosophical)</t>
  </si>
  <si>
    <t>2014-15 TOTALS BY GRADE, KINDERGARTEN AND SEVENTH, PUBLIC &amp; INDEPENDENT DATA</t>
  </si>
  <si>
    <t>DTaP       Exempt (Philosophical)</t>
  </si>
  <si>
    <t>HepB Met</t>
  </si>
  <si>
    <t>Hep B Not Met</t>
  </si>
  <si>
    <t>Varicella Not Met</t>
  </si>
  <si>
    <t>Tdap     NOT Met</t>
  </si>
  <si>
    <t>Mening Not Met</t>
  </si>
  <si>
    <t>2013-14 TOTALS BY GRADE, KINDERGARTEN AND SEVENTH, PUBLIC &amp; INDEPENDENT DATA</t>
  </si>
  <si>
    <t>DTaP       Met</t>
  </si>
  <si>
    <t>DTaP     NOT Met</t>
  </si>
  <si>
    <t>Tdap       Met</t>
  </si>
  <si>
    <t>2012-13 TOTALS BY GRADE, KINDERGARTEN AND SEVENTH, PUBLIC &amp; INDEPENDENT DATA</t>
  </si>
  <si>
    <t>2011-12 TOTALS BY GRADE, KINDERGARTEN AND SEVENTH, PUBLIC &amp; INDEPENDENT DATA</t>
  </si>
  <si>
    <t>n/a</t>
  </si>
  <si>
    <t>2010-11 TOTALS BY GRADE, KINDERGARTEN AND SEVENTH, PUBLIC &amp; INDEPENDENT DATA</t>
  </si>
  <si>
    <t xml:space="preserve">Seventh independent </t>
  </si>
  <si>
    <t>HISTORIC KINDERGARTEN AND SEVENTH GRADE IMMUNIZATION SUMMARY DATA  2010 - 2018</t>
  </si>
  <si>
    <t>2018 -19 TOTALS BY GRADE, KINDERGARTEN AND SEVENTH, PUBLIC &amp; INDEPENDENT DATA</t>
  </si>
  <si>
    <t>Tdap       NOT      Met</t>
  </si>
  <si>
    <t>Tdap  Met</t>
  </si>
  <si>
    <t xml:space="preserve">  Tdap      NOT Met</t>
  </si>
  <si>
    <t>2017 -18 TOTALS BY GRADE, KINDERGARTEN AND FIRST, PUBLIC &amp; INDEPENDENT DATA</t>
  </si>
  <si>
    <t>First public</t>
  </si>
  <si>
    <t>First independent</t>
  </si>
  <si>
    <t>First TOTAL</t>
  </si>
  <si>
    <t>1 st up-to-date</t>
  </si>
  <si>
    <t>2016 -17 TOTALS BY GRADE, KINDERGARTEN AND FIRST, PUBLIC &amp; INDEPENDENT DATA</t>
  </si>
  <si>
    <t>2015-16 TOTALS BY GRADE, KINDERGARTEN AND FIRST, PUBLIC &amp; INDEPENDENT DATA</t>
  </si>
  <si>
    <t>DTaP Exempt (Philosophical)</t>
  </si>
  <si>
    <t>2014-15 TOTALS BY GRADE, KINDERGARTEN AND FIRST, PUBLIC &amp; INDEPENDENT DATA</t>
  </si>
  <si>
    <t>2013-14 TOTALS BY GRADE, KINDERGARTEN AND FIRST, PUBLIC &amp; INDEPENDENT DATA</t>
  </si>
  <si>
    <t>2017 -18 TOTALS BY GRADE, SEVENTH AND EIGHTH, PUBLIC &amp; INDEPENDENT DATA</t>
  </si>
  <si>
    <t>Eighth public</t>
  </si>
  <si>
    <t>Eighth independent</t>
  </si>
  <si>
    <t>Eighth TOTAL</t>
  </si>
  <si>
    <t>8th up-to-date</t>
  </si>
  <si>
    <t>2016 -17 TOTALS BY GRADE, SEVENTH AND EIGHTH, PUBLIC &amp; INDEPENDENT DATA</t>
  </si>
  <si>
    <t>2015-16 TOTALS BY GRADE, SEVENTH AND EIGHTH, PUBLIC &amp; INDEPENDENT DATA</t>
  </si>
  <si>
    <t>Tdap Exempt (Philosophical)</t>
  </si>
  <si>
    <t>2014-15 TOTALS BY GRADE, SEVENTH AND EIGHTH, PUBLIC &amp;INDEPENDENT DATA</t>
  </si>
  <si>
    <t>Mening ococcal Exempt (Medical)</t>
  </si>
  <si>
    <t>Mening ococcal Exempt (Religious)</t>
  </si>
  <si>
    <t>Mening ococcal Exempt (Philosophical)</t>
  </si>
  <si>
    <t>Mening ococcal Provisional Admittance</t>
  </si>
  <si>
    <t>2013-14 TOTALS BY GRADE, SEVENTH AND EIGHTH, PUBLIC &amp; INDEPENDENT DATA</t>
  </si>
  <si>
    <t>2018 -19 TOTALS BY GRADE, KINDERGARTEN AND FIRST, PUBLIC &amp; INDEPENDENT DATA</t>
  </si>
  <si>
    <t>2018 -19 TOTALS BY GRADE, SEVENTH AND EIGHTH, PUBLIC &amp; INDEPENDENT DATA</t>
  </si>
  <si>
    <t>HISTORIC KINDERGARTEN AND FIRST GRADE, AND SEVENTH AND EIGHTH GRADE, IMMUNIZATION SUMMARY DATA, 2013 - 2018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</si>
</sst>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09]0;\(0\)"/>
    <numFmt numFmtId="165" formatCode="[$-10409]0.00%"/>
    <numFmt numFmtId="166" formatCode="0.0%"/>
  </numFmts>
  <fonts count="33" x14ac:knownFonts="1">
    <font>
      <sz val="11"/>
      <color rgb="FF000000"/>
      <name val="Calibri"/>
      <family val="2"/>
      <scheme val="minor"/>
    </font>
    <font>
      <sz val="11"/>
      <color theme="1"/>
      <name val="Calibri"/>
      <family val="2"/>
      <scheme val="minor"/>
    </font>
    <font>
      <sz val="11"/>
      <name val="Calibri"/>
      <family val="2"/>
    </font>
    <font>
      <b/>
      <sz val="10"/>
      <color rgb="FF000000"/>
      <name val="Calibri"/>
      <family val="2"/>
    </font>
    <font>
      <sz val="10"/>
      <color rgb="FF000000"/>
      <name val="Calibri"/>
      <family val="2"/>
    </font>
    <font>
      <b/>
      <sz val="8"/>
      <name val="Arial"/>
      <family val="2"/>
    </font>
    <font>
      <b/>
      <sz val="16"/>
      <color rgb="FF000000"/>
      <name val="Calibri"/>
      <family val="2"/>
    </font>
    <font>
      <b/>
      <sz val="11"/>
      <name val="Calibri"/>
      <family val="2"/>
    </font>
    <font>
      <sz val="10"/>
      <name val="Calibri"/>
      <family val="2"/>
    </font>
    <font>
      <b/>
      <sz val="10"/>
      <name val="Calibri"/>
      <family val="2"/>
    </font>
    <font>
      <sz val="11"/>
      <color rgb="FF000000"/>
      <name val="Calibri"/>
      <family val="2"/>
      <scheme val="minor"/>
    </font>
    <font>
      <sz val="11"/>
      <color rgb="FFFF0000"/>
      <name val="Calibri"/>
      <family val="2"/>
      <scheme val="minor"/>
    </font>
    <font>
      <b/>
      <sz val="11"/>
      <color theme="1"/>
      <name val="Calibri"/>
      <family val="2"/>
      <scheme val="minor"/>
    </font>
    <font>
      <sz val="11"/>
      <color theme="1"/>
      <name val="Calibri"/>
      <family val="2"/>
    </font>
    <font>
      <u/>
      <sz val="11"/>
      <color theme="10"/>
      <name val="Calibri"/>
      <family val="2"/>
      <scheme val="minor"/>
    </font>
    <font>
      <b/>
      <sz val="14"/>
      <name val="Times New Roman"/>
      <family val="1"/>
    </font>
    <font>
      <sz val="11"/>
      <name val="Times New Roman"/>
      <family val="1"/>
    </font>
    <font>
      <u/>
      <sz val="11"/>
      <color theme="10"/>
      <name val="Times New Roman"/>
      <family val="1"/>
    </font>
    <font>
      <b/>
      <sz val="12"/>
      <name val="Times New Roman"/>
      <family val="1"/>
    </font>
    <font>
      <b/>
      <sz val="11"/>
      <name val="Times New Roman"/>
      <family val="1"/>
    </font>
    <font>
      <b/>
      <sz val="11"/>
      <color rgb="FFFF0000"/>
      <name val="Times New Roman"/>
      <family val="1"/>
    </font>
    <font>
      <b/>
      <sz val="11"/>
      <name val="Calibri"/>
      <family val="2"/>
      <scheme val="minor"/>
    </font>
    <font>
      <b/>
      <sz val="12"/>
      <color rgb="FF000000"/>
      <name val="Calibri"/>
      <family val="2"/>
    </font>
    <font>
      <sz val="11"/>
      <color rgb="FF000000"/>
      <name val="Calibri"/>
      <family val="2"/>
    </font>
    <font>
      <b/>
      <sz val="11"/>
      <color rgb="FF000000"/>
      <name val="Calibri"/>
      <family val="2"/>
    </font>
    <font>
      <sz val="10"/>
      <color rgb="FF000000"/>
      <name val="Arial"/>
      <family val="2"/>
    </font>
    <font>
      <b/>
      <sz val="12"/>
      <color theme="1"/>
      <name val="Calibri"/>
      <family val="2"/>
      <scheme val="minor"/>
    </font>
    <font>
      <b/>
      <sz val="11"/>
      <color theme="1"/>
      <name val="Calibri"/>
      <family val="2"/>
    </font>
    <font>
      <b/>
      <sz val="11"/>
      <color rgb="FF000000"/>
      <name val="Calibri"/>
      <family val="2"/>
      <scheme val="minor"/>
    </font>
    <font>
      <sz val="11"/>
      <name val="Calibri"/>
      <family val="2"/>
      <scheme val="minor"/>
    </font>
    <font>
      <b/>
      <sz val="11"/>
      <color indexed="8"/>
      <name val="Calibri"/>
      <family val="2"/>
    </font>
    <font>
      <b/>
      <sz val="11"/>
      <color rgb="FFFF0000"/>
      <name val="Calibri"/>
      <family val="2"/>
    </font>
    <font>
      <sz val="11"/>
      <color indexed="8"/>
      <name val="Calibri"/>
      <family val="2"/>
    </font>
  </fonts>
  <fills count="33">
    <fill>
      <patternFill patternType="none"/>
    </fill>
    <fill>
      <patternFill patternType="gray125"/>
    </fill>
    <fill>
      <patternFill patternType="solid">
        <fgColor rgb="FFBFBFBF"/>
        <bgColor rgb="FFBFBFBF"/>
      </patternFill>
    </fill>
    <fill>
      <patternFill patternType="solid">
        <fgColor rgb="FFFFFF99"/>
        <bgColor rgb="FFFFFF99"/>
      </patternFill>
    </fill>
    <fill>
      <patternFill patternType="solid">
        <fgColor theme="0" tint="-0.249977111117893"/>
        <bgColor rgb="FFFFFFFF"/>
      </patternFill>
    </fill>
    <fill>
      <patternFill patternType="solid">
        <fgColor rgb="FFFFFF99"/>
        <bgColor indexed="64"/>
      </patternFill>
    </fill>
    <fill>
      <patternFill patternType="solid">
        <fgColor theme="0" tint="-0.249977111117893"/>
        <bgColor indexed="64"/>
      </patternFill>
    </fill>
    <fill>
      <patternFill patternType="solid">
        <fgColor rgb="FFBFBFBF"/>
        <bgColor indexed="64"/>
      </patternFill>
    </fill>
    <fill>
      <patternFill patternType="solid">
        <fgColor rgb="FFBFBFBF"/>
        <bgColor rgb="FFFFFFFF"/>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rgb="FF000000"/>
      </patternFill>
    </fill>
    <fill>
      <patternFill patternType="solid">
        <fgColor rgb="FFBFBFBF"/>
        <bgColor rgb="FF000000"/>
      </patternFill>
    </fill>
    <fill>
      <patternFill patternType="solid">
        <fgColor theme="7" tint="0.59999389629810485"/>
        <bgColor indexed="64"/>
      </patternFill>
    </fill>
    <fill>
      <patternFill patternType="solid">
        <fgColor rgb="FFC4D79B"/>
        <bgColor rgb="FF000000"/>
      </patternFill>
    </fill>
    <fill>
      <patternFill patternType="solid">
        <fgColor rgb="FFFFFF99"/>
        <bgColor rgb="FF000000"/>
      </patternFill>
    </fill>
    <fill>
      <patternFill patternType="solid">
        <fgColor rgb="FFC5D9F1"/>
        <bgColor rgb="FF000000"/>
      </patternFill>
    </fill>
    <fill>
      <patternFill patternType="solid">
        <fgColor rgb="FF8DB4E2"/>
        <bgColor rgb="FF000000"/>
      </patternFill>
    </fill>
    <fill>
      <patternFill patternType="solid">
        <fgColor rgb="FFFFFFFF"/>
        <bgColor rgb="FF000000"/>
      </patternFill>
    </fill>
    <fill>
      <patternFill patternType="solid">
        <fgColor rgb="FF92D050"/>
        <bgColor rgb="FF000000"/>
      </patternFill>
    </fill>
    <fill>
      <patternFill patternType="solid">
        <fgColor rgb="FFFFC000"/>
        <bgColor rgb="FF000000"/>
      </patternFill>
    </fill>
    <fill>
      <patternFill patternType="solid">
        <fgColor rgb="FFFABF8F"/>
        <bgColor rgb="FF000000"/>
      </patternFill>
    </fill>
    <fill>
      <patternFill patternType="solid">
        <fgColor rgb="FF538DD5"/>
        <bgColor rgb="FF000000"/>
      </patternFill>
    </fill>
    <fill>
      <patternFill patternType="solid">
        <fgColor rgb="FFFCD5B4"/>
        <bgColor rgb="FF000000"/>
      </patternFill>
    </fill>
    <fill>
      <patternFill patternType="solid">
        <fgColor rgb="FFE6B8B7"/>
        <bgColor indexed="64"/>
      </patternFill>
    </fill>
    <fill>
      <patternFill patternType="solid">
        <fgColor rgb="FFE6B8B7"/>
        <bgColor rgb="FF000000"/>
      </patternFill>
    </fill>
    <fill>
      <patternFill patternType="solid">
        <fgColor theme="5" tint="0.39997558519241921"/>
        <bgColor rgb="FF000000"/>
      </patternFill>
    </fill>
    <fill>
      <patternFill patternType="solid">
        <fgColor theme="6"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theme="0" tint="-0.499984740745262"/>
        <bgColor indexed="64"/>
      </patternFill>
    </fill>
  </fills>
  <borders count="38">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rgb="FFD3D3D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thin">
        <color indexed="64"/>
      </left>
      <right style="thin">
        <color rgb="FFD3D3D3"/>
      </right>
      <top style="thin">
        <color indexed="64"/>
      </top>
      <bottom style="thin">
        <color indexed="64"/>
      </bottom>
      <diagonal/>
    </border>
    <border>
      <left style="thin">
        <color rgb="FFD3D3D3"/>
      </left>
      <right style="thin">
        <color rgb="FFD3D3D3"/>
      </right>
      <top style="thin">
        <color indexed="64"/>
      </top>
      <bottom style="thin">
        <color indexed="64"/>
      </bottom>
      <diagonal/>
    </border>
    <border>
      <left style="thin">
        <color rgb="FFD3D3D3"/>
      </left>
      <right style="thin">
        <color indexed="64"/>
      </right>
      <top style="thin">
        <color indexed="64"/>
      </top>
      <bottom style="thin">
        <color indexed="64"/>
      </bottom>
      <diagonal/>
    </border>
    <border>
      <left style="thick">
        <color rgb="FFD3D3D3"/>
      </left>
      <right style="thick">
        <color rgb="FFD3D3D3"/>
      </right>
      <top style="thick">
        <color rgb="FFD3D3D3"/>
      </top>
      <bottom style="thick">
        <color rgb="FFD3D3D3"/>
      </bottom>
      <diagonal/>
    </border>
    <border>
      <left style="thin">
        <color rgb="FFD3D3D3"/>
      </left>
      <right/>
      <top/>
      <bottom style="thin">
        <color rgb="FFD3D3D3"/>
      </bottom>
      <diagonal/>
    </border>
    <border>
      <left style="thick">
        <color rgb="FFD3D3D3"/>
      </left>
      <right style="thick">
        <color rgb="FFD3D3D3"/>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thin">
        <color rgb="FFD3D3D3"/>
      </bottom>
      <diagonal/>
    </border>
    <border>
      <left style="thin">
        <color rgb="FFD3D3D3"/>
      </left>
      <right style="thin">
        <color rgb="FFD3D3D3"/>
      </right>
      <top style="thin">
        <color rgb="FFD3D3D3"/>
      </top>
      <bottom style="thin">
        <color indexed="64"/>
      </bottom>
      <diagonal/>
    </border>
    <border>
      <left style="thin">
        <color rgb="FFD3D3D3"/>
      </left>
      <right style="thin">
        <color indexed="64"/>
      </right>
      <top style="thin">
        <color indexed="64"/>
      </top>
      <bottom style="thin">
        <color rgb="FFD3D3D3"/>
      </bottom>
      <diagonal/>
    </border>
    <border>
      <left style="thin">
        <color rgb="FFD3D3D3"/>
      </left>
      <right style="thin">
        <color indexed="64"/>
      </right>
      <top/>
      <bottom style="thin">
        <color rgb="FFD3D3D3"/>
      </bottom>
      <diagonal/>
    </border>
    <border>
      <left style="thin">
        <color rgb="FFD3D3D3"/>
      </left>
      <right style="thin">
        <color rgb="FFD3D3D3"/>
      </right>
      <top style="thin">
        <color indexed="64"/>
      </top>
      <bottom style="thin">
        <color rgb="FFD3D3D3"/>
      </bottom>
      <diagonal/>
    </border>
    <border>
      <left/>
      <right style="thin">
        <color rgb="FFD3D3D3"/>
      </right>
      <top style="thin">
        <color indexed="64"/>
      </top>
      <bottom style="thin">
        <color rgb="FFD3D3D3"/>
      </bottom>
      <diagonal/>
    </border>
    <border>
      <left style="thin">
        <color rgb="FFD3D3D3"/>
      </left>
      <right style="thin">
        <color indexed="64"/>
      </right>
      <top style="thin">
        <color rgb="FFD3D3D3"/>
      </top>
      <bottom style="thin">
        <color rgb="FFD3D3D3"/>
      </bottom>
      <diagonal/>
    </border>
    <border>
      <left style="thin">
        <color rgb="FFD3D3D3"/>
      </left>
      <right style="thin">
        <color rgb="FFD3D3D3"/>
      </right>
      <top style="thin">
        <color indexed="64"/>
      </top>
      <bottom/>
      <diagonal/>
    </border>
    <border>
      <left style="thin">
        <color rgb="FFD3D3D3"/>
      </left>
      <right style="thin">
        <color indexed="64"/>
      </right>
      <top style="thin">
        <color indexed="64"/>
      </top>
      <bottom/>
      <diagonal/>
    </border>
    <border>
      <left style="thin">
        <color indexed="64"/>
      </left>
      <right style="thin">
        <color rgb="FFD3D3D3"/>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7">
    <xf numFmtId="0" fontId="0" fillId="0" borderId="0"/>
    <xf numFmtId="0" fontId="14" fillId="0" borderId="0" applyNumberFormat="0" applyFill="0" applyBorder="0" applyAlignment="0" applyProtection="0"/>
    <xf numFmtId="0" fontId="10" fillId="0" borderId="0"/>
    <xf numFmtId="0" fontId="23" fillId="0" borderId="0"/>
    <xf numFmtId="0" fontId="23" fillId="0" borderId="0"/>
    <xf numFmtId="0" fontId="25" fillId="0" borderId="0"/>
    <xf numFmtId="0" fontId="10" fillId="0" borderId="0"/>
  </cellStyleXfs>
  <cellXfs count="697">
    <xf numFmtId="0" fontId="2" fillId="0" borderId="0" xfId="0" applyFont="1" applyFill="1" applyBorder="1"/>
    <xf numFmtId="164" fontId="4"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165" fontId="4" fillId="3" borderId="1" xfId="0" applyNumberFormat="1" applyFont="1" applyFill="1" applyBorder="1" applyAlignment="1">
      <alignment horizontal="center" vertical="top" wrapText="1" readingOrder="1"/>
    </xf>
    <xf numFmtId="164" fontId="4" fillId="3" borderId="1" xfId="0" applyNumberFormat="1" applyFont="1" applyFill="1" applyBorder="1" applyAlignment="1">
      <alignment horizontal="center" vertical="top" wrapText="1" readingOrder="1"/>
    </xf>
    <xf numFmtId="165" fontId="4"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165" fontId="4" fillId="3" borderId="12" xfId="0" applyNumberFormat="1" applyFont="1" applyFill="1" applyBorder="1" applyAlignment="1">
      <alignment horizontal="center" vertical="top" wrapText="1" readingOrder="1"/>
    </xf>
    <xf numFmtId="10" fontId="8" fillId="5" borderId="0" xfId="0" applyNumberFormat="1" applyFont="1" applyFill="1" applyBorder="1" applyAlignment="1">
      <alignment horizontal="center" vertical="top"/>
    </xf>
    <xf numFmtId="0" fontId="3" fillId="2" borderId="1" xfId="0" applyNumberFormat="1" applyFont="1" applyFill="1" applyBorder="1" applyAlignment="1">
      <alignment horizontal="right" vertical="top" wrapText="1" readingOrder="1"/>
    </xf>
    <xf numFmtId="164" fontId="3" fillId="2" borderId="1" xfId="0" applyNumberFormat="1" applyFont="1" applyFill="1" applyBorder="1" applyAlignment="1">
      <alignment horizontal="center" vertical="top" wrapText="1" readingOrder="1"/>
    </xf>
    <xf numFmtId="164" fontId="3" fillId="2" borderId="11" xfId="0" applyNumberFormat="1" applyFont="1" applyFill="1" applyBorder="1" applyAlignment="1">
      <alignment horizontal="center" vertical="top" wrapText="1" readingOrder="1"/>
    </xf>
    <xf numFmtId="164" fontId="3" fillId="2" borderId="13" xfId="0" applyNumberFormat="1" applyFont="1" applyFill="1" applyBorder="1" applyAlignment="1">
      <alignment horizontal="center" vertical="top" wrapText="1" readingOrder="1"/>
    </xf>
    <xf numFmtId="164" fontId="3" fillId="2" borderId="14" xfId="0" applyNumberFormat="1" applyFont="1" applyFill="1" applyBorder="1" applyAlignment="1">
      <alignment horizontal="center" vertical="top" wrapText="1" readingOrder="1"/>
    </xf>
    <xf numFmtId="164" fontId="3" fillId="2" borderId="15" xfId="0" applyNumberFormat="1" applyFont="1" applyFill="1" applyBorder="1" applyAlignment="1">
      <alignment horizontal="center" vertical="top" wrapText="1" readingOrder="1"/>
    </xf>
    <xf numFmtId="0" fontId="7" fillId="0" borderId="0" xfId="0" applyFont="1" applyFill="1" applyBorder="1"/>
    <xf numFmtId="0" fontId="3" fillId="6" borderId="1" xfId="0" applyNumberFormat="1" applyFont="1" applyFill="1" applyBorder="1" applyAlignment="1">
      <alignment horizontal="center" wrapText="1" readingOrder="1"/>
    </xf>
    <xf numFmtId="0" fontId="3" fillId="2" borderId="1" xfId="0" applyNumberFormat="1" applyFont="1" applyFill="1" applyBorder="1" applyAlignment="1">
      <alignment horizontal="center" wrapText="1" readingOrder="1"/>
    </xf>
    <xf numFmtId="0" fontId="5" fillId="4" borderId="16" xfId="0" applyFont="1" applyFill="1" applyBorder="1" applyAlignment="1">
      <alignment horizontal="center" wrapText="1" readingOrder="1"/>
    </xf>
    <xf numFmtId="0" fontId="4" fillId="2" borderId="1" xfId="0" applyNumberFormat="1" applyFont="1" applyFill="1" applyBorder="1" applyAlignment="1">
      <alignment horizontal="center" wrapText="1" readingOrder="1"/>
    </xf>
    <xf numFmtId="0" fontId="4" fillId="2" borderId="11" xfId="0" applyNumberFormat="1" applyFont="1" applyFill="1" applyBorder="1" applyAlignment="1">
      <alignment horizontal="center" wrapText="1" readingOrder="1"/>
    </xf>
    <xf numFmtId="0" fontId="3" fillId="2" borderId="3" xfId="0" applyNumberFormat="1" applyFont="1" applyFill="1" applyBorder="1" applyAlignment="1">
      <alignment horizontal="center" wrapText="1" readingOrder="1"/>
    </xf>
    <xf numFmtId="0" fontId="3" fillId="7" borderId="3" xfId="0" applyNumberFormat="1" applyFont="1" applyFill="1" applyBorder="1" applyAlignment="1">
      <alignment horizontal="center" wrapText="1" readingOrder="1"/>
    </xf>
    <xf numFmtId="0" fontId="4" fillId="2" borderId="3" xfId="0" applyNumberFormat="1" applyFont="1" applyFill="1" applyBorder="1" applyAlignment="1">
      <alignment horizontal="center" wrapText="1" readingOrder="1"/>
    </xf>
    <xf numFmtId="0" fontId="4" fillId="2" borderId="17" xfId="0" applyNumberFormat="1" applyFont="1" applyFill="1" applyBorder="1" applyAlignment="1">
      <alignment horizontal="center" wrapText="1" readingOrder="1"/>
    </xf>
    <xf numFmtId="164" fontId="4" fillId="3" borderId="3" xfId="0" applyNumberFormat="1" applyFont="1" applyFill="1" applyBorder="1" applyAlignment="1">
      <alignment horizontal="center" vertical="top" wrapText="1" readingOrder="1"/>
    </xf>
    <xf numFmtId="0" fontId="6" fillId="9" borderId="10" xfId="0" applyNumberFormat="1" applyFont="1" applyFill="1" applyBorder="1" applyAlignment="1">
      <alignment horizontal="center" vertical="top" wrapText="1" readingOrder="1"/>
    </xf>
    <xf numFmtId="0" fontId="5" fillId="8" borderId="18" xfId="0" applyFont="1" applyFill="1" applyBorder="1" applyAlignment="1">
      <alignment horizontal="center" wrapText="1" readingOrder="1"/>
    </xf>
    <xf numFmtId="0" fontId="7" fillId="9" borderId="0" xfId="0" applyFont="1" applyFill="1" applyBorder="1" applyAlignment="1"/>
    <xf numFmtId="0" fontId="2" fillId="9" borderId="19" xfId="0" applyFont="1" applyFill="1" applyBorder="1"/>
    <xf numFmtId="0" fontId="2" fillId="9" borderId="21" xfId="0" applyFont="1" applyFill="1" applyBorder="1"/>
    <xf numFmtId="0" fontId="2" fillId="9" borderId="0" xfId="0" applyFont="1" applyFill="1" applyBorder="1"/>
    <xf numFmtId="165" fontId="4" fillId="3" borderId="22" xfId="0" applyNumberFormat="1" applyFont="1" applyFill="1" applyBorder="1" applyAlignment="1">
      <alignment horizontal="center" vertical="top" wrapText="1" readingOrder="1"/>
    </xf>
    <xf numFmtId="164" fontId="3" fillId="2" borderId="2" xfId="0" applyNumberFormat="1" applyFont="1" applyFill="1" applyBorder="1" applyAlignment="1">
      <alignment horizontal="center" vertical="top" wrapText="1" readingOrder="1"/>
    </xf>
    <xf numFmtId="0" fontId="3" fillId="2" borderId="1" xfId="0" applyFont="1" applyFill="1" applyBorder="1" applyAlignment="1">
      <alignment horizontal="center" wrapText="1" readingOrder="1"/>
    </xf>
    <xf numFmtId="0" fontId="4" fillId="2" borderId="1" xfId="0" applyFont="1" applyFill="1" applyBorder="1" applyAlignment="1">
      <alignment horizontal="center" wrapText="1" readingOrder="1"/>
    </xf>
    <xf numFmtId="0" fontId="4" fillId="2" borderId="11" xfId="0" applyFont="1" applyFill="1" applyBorder="1" applyAlignment="1">
      <alignment horizontal="center" wrapText="1" readingOrder="1"/>
    </xf>
    <xf numFmtId="0" fontId="4" fillId="2" borderId="24" xfId="0" applyFont="1" applyFill="1" applyBorder="1" applyAlignment="1">
      <alignment horizontal="center" wrapText="1" readingOrder="1"/>
    </xf>
    <xf numFmtId="0" fontId="3" fillId="2" borderId="25" xfId="0" applyFont="1" applyFill="1" applyBorder="1" applyAlignment="1">
      <alignment horizontal="center" wrapText="1" readingOrder="1"/>
    </xf>
    <xf numFmtId="0" fontId="3" fillId="2" borderId="23" xfId="0" applyFont="1" applyFill="1" applyBorder="1" applyAlignment="1">
      <alignment horizontal="center" wrapText="1" readingOrder="1"/>
    </xf>
    <xf numFmtId="16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4" fontId="4" fillId="0" borderId="1" xfId="0" applyNumberFormat="1" applyFont="1" applyFill="1" applyBorder="1" applyAlignment="1">
      <alignment horizontal="center" vertical="top" wrapText="1" readingOrder="1"/>
    </xf>
    <xf numFmtId="164" fontId="4" fillId="0" borderId="3" xfId="0" applyNumberFormat="1" applyFont="1" applyFill="1" applyBorder="1" applyAlignment="1">
      <alignment horizontal="center" vertical="top" wrapText="1" readingOrder="1"/>
    </xf>
    <xf numFmtId="0" fontId="9" fillId="6" borderId="0" xfId="0" applyFont="1" applyFill="1" applyBorder="1" applyAlignment="1"/>
    <xf numFmtId="166" fontId="8" fillId="0" borderId="0" xfId="0" applyNumberFormat="1" applyFont="1" applyFill="1" applyBorder="1" applyAlignment="1">
      <alignment horizontal="center" vertical="top"/>
    </xf>
    <xf numFmtId="166" fontId="4" fillId="0" borderId="1" xfId="0" applyNumberFormat="1" applyFont="1" applyFill="1" applyBorder="1" applyAlignment="1">
      <alignment horizontal="center" vertical="top" wrapText="1" readingOrder="1"/>
    </xf>
    <xf numFmtId="166" fontId="2" fillId="0" borderId="0" xfId="0" applyNumberFormat="1" applyFont="1" applyFill="1" applyBorder="1"/>
    <xf numFmtId="166" fontId="9" fillId="9" borderId="0" xfId="0" applyNumberFormat="1" applyFont="1" applyFill="1" applyBorder="1" applyAlignment="1">
      <alignment horizontal="right"/>
    </xf>
    <xf numFmtId="0" fontId="7" fillId="9" borderId="0" xfId="0" applyFont="1" applyFill="1" applyBorder="1"/>
    <xf numFmtId="166" fontId="9" fillId="9" borderId="0" xfId="0" applyNumberFormat="1" applyFont="1" applyFill="1" applyBorder="1" applyAlignment="1">
      <alignment horizontal="center" vertical="top"/>
    </xf>
    <xf numFmtId="166" fontId="9" fillId="5" borderId="0" xfId="0" applyNumberFormat="1" applyFont="1" applyFill="1" applyBorder="1" applyAlignment="1">
      <alignment horizontal="center" vertical="top"/>
    </xf>
    <xf numFmtId="0" fontId="3" fillId="2" borderId="26" xfId="0" applyFont="1" applyFill="1" applyBorder="1" applyAlignment="1">
      <alignment horizontal="center" wrapText="1" readingOrder="1"/>
    </xf>
    <xf numFmtId="164" fontId="4" fillId="0" borderId="2" xfId="0" applyNumberFormat="1" applyFont="1" applyFill="1" applyBorder="1" applyAlignment="1">
      <alignment horizontal="center" vertical="top" wrapText="1" readingOrder="1"/>
    </xf>
    <xf numFmtId="166" fontId="4" fillId="0" borderId="2" xfId="0" applyNumberFormat="1" applyFont="1" applyFill="1" applyBorder="1" applyAlignment="1">
      <alignment horizontal="center" vertical="top" wrapText="1" readingOrder="1"/>
    </xf>
    <xf numFmtId="164" fontId="4" fillId="0" borderId="27" xfId="0" applyNumberFormat="1" applyFont="1" applyFill="1" applyBorder="1" applyAlignment="1">
      <alignment horizontal="center" vertical="top" wrapText="1" readingOrder="1"/>
    </xf>
    <xf numFmtId="166" fontId="4" fillId="0" borderId="27" xfId="0" applyNumberFormat="1" applyFont="1" applyFill="1" applyBorder="1" applyAlignment="1">
      <alignment horizontal="center" vertical="top" wrapText="1" readingOrder="1"/>
    </xf>
    <xf numFmtId="164" fontId="8" fillId="0" borderId="19" xfId="0" applyNumberFormat="1" applyFont="1" applyFill="1" applyBorder="1" applyAlignment="1">
      <alignment horizontal="center" vertical="top"/>
    </xf>
    <xf numFmtId="166" fontId="9" fillId="5" borderId="19" xfId="0" applyNumberFormat="1" applyFont="1" applyFill="1" applyBorder="1" applyAlignment="1">
      <alignment horizontal="center" vertical="top"/>
    </xf>
    <xf numFmtId="166" fontId="9" fillId="5" borderId="20" xfId="0" applyNumberFormat="1" applyFont="1" applyFill="1" applyBorder="1" applyAlignment="1">
      <alignment horizontal="center" vertical="top"/>
    </xf>
    <xf numFmtId="166" fontId="9" fillId="5" borderId="5" xfId="0" applyNumberFormat="1" applyFont="1" applyFill="1" applyBorder="1" applyAlignment="1">
      <alignment horizontal="center" vertical="top"/>
    </xf>
    <xf numFmtId="166" fontId="9" fillId="5" borderId="6" xfId="0" applyNumberFormat="1" applyFont="1" applyFill="1" applyBorder="1" applyAlignment="1">
      <alignment horizontal="center" vertical="top"/>
    </xf>
    <xf numFmtId="0" fontId="3" fillId="2" borderId="2" xfId="0" applyNumberFormat="1" applyFont="1" applyFill="1" applyBorder="1" applyAlignment="1">
      <alignment horizontal="center" wrapText="1" readingOrder="1"/>
    </xf>
    <xf numFmtId="0" fontId="4" fillId="2" borderId="17" xfId="0" applyFont="1" applyFill="1" applyBorder="1" applyAlignment="1">
      <alignment horizontal="center" wrapText="1" readingOrder="1"/>
    </xf>
    <xf numFmtId="166" fontId="8" fillId="0" borderId="19" xfId="0" applyNumberFormat="1" applyFont="1" applyFill="1" applyBorder="1" applyAlignment="1">
      <alignment horizontal="center" vertical="top"/>
    </xf>
    <xf numFmtId="0" fontId="3" fillId="2" borderId="28" xfId="0" applyFont="1" applyFill="1" applyBorder="1" applyAlignment="1">
      <alignment horizontal="center" wrapText="1" readingOrder="1"/>
    </xf>
    <xf numFmtId="0" fontId="3" fillId="2" borderId="29" xfId="0" applyFont="1" applyFill="1" applyBorder="1" applyAlignment="1">
      <alignment horizontal="center" wrapText="1" readingOrder="1"/>
    </xf>
    <xf numFmtId="0" fontId="9" fillId="6" borderId="0" xfId="0" applyFont="1" applyFill="1" applyBorder="1" applyAlignment="1">
      <alignment horizontal="left"/>
    </xf>
    <xf numFmtId="0" fontId="7" fillId="5" borderId="0" xfId="0" applyFont="1" applyFill="1" applyBorder="1"/>
    <xf numFmtId="0" fontId="3" fillId="2" borderId="30" xfId="0" applyFont="1" applyFill="1" applyBorder="1" applyAlignment="1">
      <alignment horizontal="center" wrapText="1" readingOrder="1"/>
    </xf>
    <xf numFmtId="164" fontId="8" fillId="0" borderId="4" xfId="0" applyNumberFormat="1" applyFont="1" applyFill="1" applyBorder="1" applyAlignment="1">
      <alignment horizontal="center" vertical="top"/>
    </xf>
    <xf numFmtId="166" fontId="8" fillId="0" borderId="4" xfId="0" applyNumberFormat="1" applyFont="1" applyFill="1" applyBorder="1" applyAlignment="1">
      <alignment horizontal="center" vertical="top"/>
    </xf>
    <xf numFmtId="0" fontId="15" fillId="0" borderId="0" xfId="0" applyFont="1" applyFill="1" applyBorder="1" applyAlignment="1">
      <alignment wrapText="1"/>
    </xf>
    <xf numFmtId="0" fontId="2" fillId="0" borderId="0" xfId="0" applyFont="1" applyFill="1" applyBorder="1" applyAlignment="1">
      <alignment wrapText="1"/>
    </xf>
    <xf numFmtId="0" fontId="16" fillId="0" borderId="0" xfId="0" applyFont="1" applyFill="1" applyBorder="1" applyAlignment="1">
      <alignment wrapText="1"/>
    </xf>
    <xf numFmtId="0" fontId="14" fillId="0" borderId="0" xfId="1" applyFill="1" applyBorder="1" applyAlignment="1">
      <alignment wrapText="1"/>
    </xf>
    <xf numFmtId="0" fontId="17" fillId="0" borderId="0" xfId="1" applyFont="1" applyFill="1" applyBorder="1" applyAlignment="1">
      <alignment wrapText="1"/>
    </xf>
    <xf numFmtId="0" fontId="18" fillId="0" borderId="0" xfId="0" applyFont="1" applyFill="1" applyBorder="1" applyAlignment="1">
      <alignment wrapText="1"/>
    </xf>
    <xf numFmtId="0" fontId="21" fillId="0" borderId="0" xfId="0" applyFont="1" applyFill="1" applyBorder="1" applyAlignment="1">
      <alignment wrapText="1"/>
    </xf>
    <xf numFmtId="0" fontId="22" fillId="0" borderId="0" xfId="0" applyFont="1" applyFill="1" applyBorder="1"/>
    <xf numFmtId="0" fontId="23" fillId="0" borderId="0" xfId="0" applyFont="1" applyFill="1" applyBorder="1" applyAlignment="1">
      <alignment horizontal="center"/>
    </xf>
    <xf numFmtId="0" fontId="23" fillId="0" borderId="0" xfId="0" applyFont="1" applyFill="1" applyBorder="1"/>
    <xf numFmtId="0" fontId="23" fillId="0" borderId="4" xfId="0" applyFont="1" applyFill="1" applyBorder="1"/>
    <xf numFmtId="0" fontId="24" fillId="12" borderId="31" xfId="0" applyNumberFormat="1" applyFont="1" applyFill="1" applyBorder="1" applyAlignment="1">
      <alignment horizontal="center" wrapText="1" readingOrder="1"/>
    </xf>
    <xf numFmtId="0" fontId="24" fillId="2" borderId="5" xfId="0" applyNumberFormat="1" applyFont="1" applyFill="1" applyBorder="1" applyAlignment="1">
      <alignment horizontal="center" wrapText="1" readingOrder="1"/>
    </xf>
    <xf numFmtId="0" fontId="5" fillId="4" borderId="4" xfId="0" applyFont="1" applyFill="1" applyBorder="1" applyAlignment="1">
      <alignment horizontal="center" wrapText="1" readingOrder="1"/>
    </xf>
    <xf numFmtId="0" fontId="24" fillId="2" borderId="32" xfId="0" applyNumberFormat="1" applyFont="1" applyFill="1" applyBorder="1" applyAlignment="1">
      <alignment horizontal="center" wrapText="1" readingOrder="1"/>
    </xf>
    <xf numFmtId="0" fontId="23" fillId="0" borderId="31" xfId="0" applyNumberFormat="1" applyFont="1" applyFill="1" applyBorder="1" applyAlignment="1">
      <alignment horizontal="center" wrapText="1" readingOrder="1"/>
    </xf>
    <xf numFmtId="0" fontId="23" fillId="0" borderId="5" xfId="0" applyNumberFormat="1" applyFont="1" applyFill="1" applyBorder="1" applyAlignment="1">
      <alignment horizontal="center" wrapText="1" readingOrder="1"/>
    </xf>
    <xf numFmtId="0" fontId="23" fillId="0" borderId="32" xfId="0" applyNumberFormat="1" applyFont="1" applyFill="1" applyBorder="1" applyAlignment="1">
      <alignment horizontal="center" wrapText="1" readingOrder="1"/>
    </xf>
    <xf numFmtId="0" fontId="23" fillId="0" borderId="6" xfId="0" applyNumberFormat="1" applyFont="1" applyFill="1" applyBorder="1" applyAlignment="1">
      <alignment horizontal="center" wrapText="1" readingOrder="1"/>
    </xf>
    <xf numFmtId="0" fontId="24" fillId="2" borderId="31" xfId="0" applyNumberFormat="1" applyFont="1" applyFill="1" applyBorder="1" applyAlignment="1">
      <alignment horizontal="center" wrapText="1" readingOrder="1"/>
    </xf>
    <xf numFmtId="0" fontId="24" fillId="2" borderId="6" xfId="0" applyNumberFormat="1" applyFont="1" applyFill="1" applyBorder="1" applyAlignment="1">
      <alignment horizontal="center" wrapText="1" readingOrder="1"/>
    </xf>
    <xf numFmtId="0" fontId="24" fillId="2" borderId="7" xfId="0" applyNumberFormat="1" applyFont="1" applyFill="1" applyBorder="1" applyAlignment="1">
      <alignment horizontal="center" wrapText="1" readingOrder="1"/>
    </xf>
    <xf numFmtId="0" fontId="7" fillId="12" borderId="19" xfId="0" applyFont="1" applyFill="1" applyBorder="1" applyAlignment="1">
      <alignment horizontal="left"/>
    </xf>
    <xf numFmtId="0" fontId="23" fillId="0" borderId="33"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0" xfId="0" applyFont="1" applyFill="1" applyBorder="1" applyAlignment="1">
      <alignment horizontal="center" vertical="center"/>
    </xf>
    <xf numFmtId="0" fontId="7" fillId="12" borderId="32" xfId="0" applyFont="1" applyFill="1" applyBorder="1" applyAlignment="1">
      <alignment horizontal="left"/>
    </xf>
    <xf numFmtId="0" fontId="23" fillId="0" borderId="10" xfId="0" applyFont="1" applyFill="1" applyBorder="1" applyAlignment="1">
      <alignment horizontal="center" vertical="center"/>
    </xf>
    <xf numFmtId="0" fontId="23" fillId="0" borderId="7" xfId="0" applyFont="1" applyFill="1" applyBorder="1" applyAlignment="1">
      <alignment horizontal="center" vertical="center"/>
    </xf>
    <xf numFmtId="0" fontId="7" fillId="12" borderId="31" xfId="0" applyFont="1" applyFill="1" applyBorder="1" applyAlignment="1">
      <alignment horizontal="left"/>
    </xf>
    <xf numFmtId="0" fontId="23" fillId="0" borderId="19" xfId="0" applyFont="1" applyFill="1" applyBorder="1" applyAlignment="1">
      <alignment horizontal="center" vertical="center"/>
    </xf>
    <xf numFmtId="0" fontId="23" fillId="0" borderId="31" xfId="0" applyFont="1" applyFill="1" applyBorder="1" applyAlignment="1">
      <alignment horizontal="center" vertical="center"/>
    </xf>
    <xf numFmtId="166" fontId="7" fillId="11" borderId="9" xfId="0" applyNumberFormat="1" applyFont="1" applyFill="1" applyBorder="1" applyAlignment="1">
      <alignment horizontal="right"/>
    </xf>
    <xf numFmtId="0" fontId="24" fillId="13" borderId="32" xfId="0" applyFont="1" applyFill="1" applyBorder="1" applyAlignment="1">
      <alignment horizontal="center" vertical="center"/>
    </xf>
    <xf numFmtId="166" fontId="24" fillId="13" borderId="10" xfId="0" applyNumberFormat="1" applyFont="1" applyFill="1" applyBorder="1" applyAlignment="1">
      <alignment horizontal="center" vertical="center"/>
    </xf>
    <xf numFmtId="166" fontId="24" fillId="5" borderId="32" xfId="0" applyNumberFormat="1" applyFont="1" applyFill="1" applyBorder="1" applyAlignment="1">
      <alignment horizontal="center" vertical="center"/>
    </xf>
    <xf numFmtId="166" fontId="24" fillId="5" borderId="7" xfId="0" applyNumberFormat="1" applyFont="1" applyFill="1" applyBorder="1" applyAlignment="1">
      <alignment horizontal="center" vertical="center"/>
    </xf>
    <xf numFmtId="0" fontId="24" fillId="0" borderId="0" xfId="0" applyFont="1" applyFill="1" applyBorder="1"/>
    <xf numFmtId="0" fontId="23" fillId="6" borderId="9" xfId="0" applyFont="1" applyFill="1" applyBorder="1" applyAlignment="1">
      <alignment horizontal="center" vertical="center"/>
    </xf>
    <xf numFmtId="0" fontId="23" fillId="6" borderId="3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34" xfId="0" applyFont="1" applyFill="1" applyBorder="1" applyAlignment="1">
      <alignment horizontal="center" vertical="center"/>
    </xf>
    <xf numFmtId="0" fontId="23" fillId="6" borderId="0" xfId="0" applyFont="1" applyFill="1" applyBorder="1" applyAlignment="1">
      <alignment horizontal="center" vertical="center"/>
    </xf>
    <xf numFmtId="0" fontId="5" fillId="4" borderId="33" xfId="0" applyFont="1" applyFill="1" applyBorder="1" applyAlignment="1">
      <alignment horizontal="center" wrapText="1" readingOrder="1"/>
    </xf>
    <xf numFmtId="0" fontId="24" fillId="2" borderId="10" xfId="0" applyNumberFormat="1" applyFont="1" applyFill="1" applyBorder="1" applyAlignment="1">
      <alignment horizontal="center" wrapText="1" readingOrder="1"/>
    </xf>
    <xf numFmtId="0" fontId="23" fillId="0" borderId="10" xfId="0" applyNumberFormat="1" applyFont="1" applyFill="1" applyBorder="1" applyAlignment="1">
      <alignment horizontal="center" wrapText="1" readingOrder="1"/>
    </xf>
    <xf numFmtId="0" fontId="24" fillId="12" borderId="33" xfId="3" applyFont="1" applyFill="1" applyBorder="1"/>
    <xf numFmtId="0" fontId="23" fillId="0" borderId="33" xfId="0" applyFont="1" applyFill="1" applyBorder="1" applyAlignment="1">
      <alignment horizontal="center"/>
    </xf>
    <xf numFmtId="0" fontId="23" fillId="0" borderId="34" xfId="0" applyFont="1" applyFill="1" applyBorder="1" applyAlignment="1">
      <alignment horizontal="center"/>
    </xf>
    <xf numFmtId="0" fontId="23" fillId="0" borderId="32" xfId="0" applyFont="1" applyFill="1" applyBorder="1" applyAlignment="1">
      <alignment horizontal="center"/>
    </xf>
    <xf numFmtId="0" fontId="23" fillId="0" borderId="19" xfId="0" applyFont="1" applyFill="1" applyBorder="1" applyAlignment="1">
      <alignment horizontal="center"/>
    </xf>
    <xf numFmtId="0" fontId="23" fillId="0" borderId="35" xfId="0" applyFont="1" applyFill="1" applyBorder="1" applyAlignment="1">
      <alignment horizontal="center"/>
    </xf>
    <xf numFmtId="0" fontId="24" fillId="12" borderId="32" xfId="3" applyFont="1" applyFill="1" applyBorder="1"/>
    <xf numFmtId="0" fontId="23" fillId="0" borderId="10" xfId="0" applyFont="1" applyFill="1" applyBorder="1" applyAlignment="1">
      <alignment horizontal="center"/>
    </xf>
    <xf numFmtId="0" fontId="24" fillId="12" borderId="34" xfId="3" applyFont="1" applyFill="1" applyBorder="1"/>
    <xf numFmtId="0" fontId="23" fillId="0" borderId="31" xfId="0" applyFont="1" applyFill="1" applyBorder="1" applyAlignment="1">
      <alignment horizontal="center"/>
    </xf>
    <xf numFmtId="0" fontId="23" fillId="0" borderId="6" xfId="0" applyFont="1" applyFill="1" applyBorder="1" applyAlignment="1">
      <alignment horizontal="center"/>
    </xf>
    <xf numFmtId="166" fontId="7" fillId="11" borderId="10" xfId="0" applyNumberFormat="1" applyFont="1" applyFill="1" applyBorder="1" applyAlignment="1">
      <alignment horizontal="right"/>
    </xf>
    <xf numFmtId="0" fontId="24" fillId="13" borderId="9" xfId="0" applyFont="1" applyFill="1" applyBorder="1" applyAlignment="1">
      <alignment horizontal="center"/>
    </xf>
    <xf numFmtId="166" fontId="7" fillId="13" borderId="9" xfId="0" applyNumberFormat="1" applyFont="1" applyFill="1" applyBorder="1" applyAlignment="1">
      <alignment horizontal="center"/>
    </xf>
    <xf numFmtId="166" fontId="7" fillId="5" borderId="32" xfId="0" applyNumberFormat="1" applyFont="1" applyFill="1" applyBorder="1" applyAlignment="1">
      <alignment horizontal="center"/>
    </xf>
    <xf numFmtId="166" fontId="7" fillId="5" borderId="7" xfId="0" applyNumberFormat="1" applyFont="1" applyFill="1" applyBorder="1" applyAlignment="1">
      <alignment horizontal="center"/>
    </xf>
    <xf numFmtId="166" fontId="7" fillId="5" borderId="10" xfId="0" applyNumberFormat="1" applyFont="1" applyFill="1" applyBorder="1" applyAlignment="1">
      <alignment horizontal="center"/>
    </xf>
    <xf numFmtId="0" fontId="7" fillId="5" borderId="10" xfId="0" applyFont="1" applyFill="1" applyBorder="1" applyAlignment="1">
      <alignment horizontal="center"/>
    </xf>
    <xf numFmtId="0" fontId="7" fillId="5" borderId="32" xfId="0" applyFont="1" applyFill="1" applyBorder="1" applyAlignment="1">
      <alignment horizontal="center"/>
    </xf>
    <xf numFmtId="0" fontId="24" fillId="0" borderId="0" xfId="2" applyNumberFormat="1" applyFont="1" applyFill="1" applyBorder="1" applyAlignment="1">
      <alignment horizontal="left" vertical="top" wrapText="1" readingOrder="1"/>
    </xf>
    <xf numFmtId="0" fontId="2" fillId="0" borderId="0" xfId="2" applyFont="1" applyFill="1" applyBorder="1" applyAlignment="1"/>
    <xf numFmtId="0" fontId="2" fillId="0" borderId="0" xfId="2" applyFont="1" applyFill="1" applyBorder="1"/>
    <xf numFmtId="0" fontId="24" fillId="12" borderId="32" xfId="0" applyNumberFormat="1" applyFont="1" applyFill="1" applyBorder="1" applyAlignment="1">
      <alignment horizontal="center" wrapText="1" readingOrder="1"/>
    </xf>
    <xf numFmtId="0" fontId="23" fillId="0" borderId="7" xfId="0" applyNumberFormat="1" applyFont="1" applyFill="1" applyBorder="1" applyAlignment="1">
      <alignment horizontal="center" wrapText="1" readingOrder="1"/>
    </xf>
    <xf numFmtId="164" fontId="23" fillId="0" borderId="0" xfId="0" applyNumberFormat="1" applyFont="1" applyFill="1" applyBorder="1" applyAlignment="1">
      <alignment horizontal="center" vertical="top" wrapText="1" readingOrder="1"/>
    </xf>
    <xf numFmtId="164" fontId="23" fillId="0" borderId="34" xfId="0" applyNumberFormat="1" applyFont="1" applyFill="1" applyBorder="1" applyAlignment="1">
      <alignment horizontal="center" vertical="top" wrapText="1" readingOrder="1"/>
    </xf>
    <xf numFmtId="164" fontId="23" fillId="0" borderId="7" xfId="0" applyNumberFormat="1" applyFont="1" applyFill="1" applyBorder="1" applyAlignment="1">
      <alignment horizontal="center" vertical="top" wrapText="1" readingOrder="1"/>
    </xf>
    <xf numFmtId="164" fontId="23" fillId="0" borderId="32" xfId="0" applyNumberFormat="1" applyFont="1" applyFill="1" applyBorder="1" applyAlignment="1">
      <alignment horizontal="center" vertical="top" wrapText="1" readingOrder="1"/>
    </xf>
    <xf numFmtId="164" fontId="2" fillId="0" borderId="5" xfId="0" applyNumberFormat="1" applyFont="1" applyFill="1" applyBorder="1" applyAlignment="1">
      <alignment horizontal="center"/>
    </xf>
    <xf numFmtId="164" fontId="2" fillId="0" borderId="31" xfId="0" applyNumberFormat="1" applyFont="1" applyFill="1" applyBorder="1" applyAlignment="1">
      <alignment horizontal="center"/>
    </xf>
    <xf numFmtId="0" fontId="2" fillId="0" borderId="0" xfId="0" applyFont="1" applyFill="1" applyBorder="1" applyAlignment="1">
      <alignment horizontal="center"/>
    </xf>
    <xf numFmtId="166" fontId="7" fillId="14" borderId="32" xfId="0" applyNumberFormat="1" applyFont="1" applyFill="1" applyBorder="1" applyAlignment="1">
      <alignment horizontal="right"/>
    </xf>
    <xf numFmtId="166" fontId="7" fillId="14" borderId="7" xfId="0" applyNumberFormat="1" applyFont="1" applyFill="1" applyBorder="1" applyAlignment="1">
      <alignment horizontal="center"/>
    </xf>
    <xf numFmtId="166" fontId="7" fillId="15" borderId="32" xfId="0" applyNumberFormat="1" applyFont="1" applyFill="1" applyBorder="1" applyAlignment="1">
      <alignment horizontal="center"/>
    </xf>
    <xf numFmtId="166" fontId="7" fillId="15" borderId="7" xfId="0" applyNumberFormat="1" applyFont="1" applyFill="1" applyBorder="1" applyAlignment="1">
      <alignment horizontal="center"/>
    </xf>
    <xf numFmtId="0" fontId="7" fillId="0" borderId="0" xfId="0" applyFont="1" applyFill="1" applyBorder="1" applyAlignment="1">
      <alignment horizontal="center"/>
    </xf>
    <xf numFmtId="0" fontId="2" fillId="12" borderId="0" xfId="0" applyFont="1" applyFill="1" applyBorder="1"/>
    <xf numFmtId="0" fontId="2" fillId="12" borderId="34" xfId="0" applyFont="1" applyFill="1" applyBorder="1"/>
    <xf numFmtId="0" fontId="2" fillId="12" borderId="32" xfId="0" applyFont="1" applyFill="1" applyBorder="1"/>
    <xf numFmtId="164" fontId="23" fillId="0" borderId="5" xfId="0" applyNumberFormat="1" applyFont="1" applyFill="1" applyBorder="1" applyAlignment="1">
      <alignment horizontal="center" vertical="top" wrapText="1" readingOrder="1"/>
    </xf>
    <xf numFmtId="164" fontId="23" fillId="0" borderId="31" xfId="0" applyNumberFormat="1" applyFont="1" applyFill="1" applyBorder="1" applyAlignment="1">
      <alignment horizontal="center" vertical="top" wrapText="1" readingOrder="1"/>
    </xf>
    <xf numFmtId="0" fontId="2" fillId="0" borderId="31" xfId="0" applyFont="1" applyFill="1" applyBorder="1" applyAlignment="1">
      <alignment horizontal="center"/>
    </xf>
    <xf numFmtId="0" fontId="2" fillId="0" borderId="6" xfId="0" applyFont="1" applyFill="1" applyBorder="1" applyAlignment="1">
      <alignment horizontal="center"/>
    </xf>
    <xf numFmtId="164" fontId="23" fillId="0" borderId="19" xfId="0" applyNumberFormat="1" applyFont="1" applyFill="1" applyBorder="1" applyAlignment="1">
      <alignment horizontal="center" vertical="top" wrapText="1" readingOrder="1"/>
    </xf>
    <xf numFmtId="164" fontId="2" fillId="0" borderId="7"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10" xfId="0" applyNumberFormat="1" applyFont="1" applyFill="1" applyBorder="1" applyAlignment="1">
      <alignment horizontal="center"/>
    </xf>
    <xf numFmtId="166" fontId="7" fillId="14" borderId="6" xfId="0" applyNumberFormat="1" applyFont="1" applyFill="1" applyBorder="1" applyAlignment="1">
      <alignment horizontal="right"/>
    </xf>
    <xf numFmtId="166" fontId="7" fillId="14" borderId="5" xfId="0" applyNumberFormat="1" applyFont="1" applyFill="1" applyBorder="1" applyAlignment="1">
      <alignment horizontal="center"/>
    </xf>
    <xf numFmtId="166" fontId="7" fillId="15" borderId="31" xfId="0" applyNumberFormat="1" applyFont="1" applyFill="1" applyBorder="1" applyAlignment="1">
      <alignment horizontal="center"/>
    </xf>
    <xf numFmtId="166" fontId="7" fillId="15" borderId="5" xfId="0" applyNumberFormat="1" applyFont="1" applyFill="1" applyBorder="1" applyAlignment="1">
      <alignment horizontal="center"/>
    </xf>
    <xf numFmtId="166" fontId="7" fillId="15" borderId="6" xfId="0" applyNumberFormat="1" applyFont="1" applyFill="1" applyBorder="1" applyAlignment="1">
      <alignment horizontal="center"/>
    </xf>
    <xf numFmtId="0" fontId="2" fillId="0" borderId="8" xfId="2" applyFont="1" applyFill="1" applyBorder="1" applyAlignment="1"/>
    <xf numFmtId="0" fontId="24" fillId="12" borderId="32" xfId="2" applyNumberFormat="1" applyFont="1" applyFill="1" applyBorder="1" applyAlignment="1">
      <alignment horizontal="center" wrapText="1" readingOrder="1"/>
    </xf>
    <xf numFmtId="0" fontId="24" fillId="2" borderId="32" xfId="2" applyNumberFormat="1" applyFont="1" applyFill="1" applyBorder="1" applyAlignment="1">
      <alignment horizontal="center" wrapText="1" readingOrder="1"/>
    </xf>
    <xf numFmtId="0" fontId="23" fillId="0" borderId="32" xfId="2" applyNumberFormat="1" applyFont="1" applyFill="1" applyBorder="1" applyAlignment="1">
      <alignment horizontal="center" wrapText="1" readingOrder="1"/>
    </xf>
    <xf numFmtId="0" fontId="24" fillId="12" borderId="32" xfId="4" applyFont="1" applyFill="1" applyBorder="1" applyAlignment="1">
      <alignment horizontal="center" wrapText="1"/>
    </xf>
    <xf numFmtId="0" fontId="24" fillId="0" borderId="2" xfId="2" applyNumberFormat="1" applyFont="1" applyFill="1" applyBorder="1" applyAlignment="1">
      <alignment horizontal="center" wrapText="1" readingOrder="1"/>
    </xf>
    <xf numFmtId="0" fontId="24" fillId="0" borderId="1" xfId="2" applyNumberFormat="1" applyFont="1" applyFill="1" applyBorder="1" applyAlignment="1">
      <alignment horizontal="center" wrapText="1" readingOrder="1"/>
    </xf>
    <xf numFmtId="0" fontId="7" fillId="0" borderId="0" xfId="2" applyFont="1" applyFill="1" applyBorder="1" applyAlignment="1"/>
    <xf numFmtId="0" fontId="24" fillId="0" borderId="0" xfId="0" applyFont="1" applyFill="1" applyBorder="1" applyAlignment="1"/>
    <xf numFmtId="0" fontId="7" fillId="12" borderId="32" xfId="2" applyFont="1" applyFill="1" applyBorder="1"/>
    <xf numFmtId="164" fontId="23" fillId="0" borderId="32" xfId="2" applyNumberFormat="1" applyFont="1" applyFill="1" applyBorder="1" applyAlignment="1">
      <alignment horizontal="center" vertical="top" wrapText="1" readingOrder="1"/>
    </xf>
    <xf numFmtId="0" fontId="4" fillId="0" borderId="2" xfId="2" applyNumberFormat="1" applyFont="1" applyFill="1" applyBorder="1" applyAlignment="1">
      <alignment horizontal="center" vertical="top" wrapText="1" readingOrder="1"/>
    </xf>
    <xf numFmtId="0" fontId="4" fillId="0" borderId="1" xfId="2" applyNumberFormat="1" applyFont="1" applyFill="1" applyBorder="1" applyAlignment="1">
      <alignment horizontal="center" vertical="top" wrapText="1" readingOrder="1"/>
    </xf>
    <xf numFmtId="164" fontId="7" fillId="0" borderId="32" xfId="2" applyNumberFormat="1" applyFont="1" applyFill="1" applyBorder="1" applyAlignment="1">
      <alignment horizontal="center"/>
    </xf>
    <xf numFmtId="164" fontId="2" fillId="0" borderId="32" xfId="2" applyNumberFormat="1" applyFont="1" applyFill="1" applyBorder="1" applyAlignment="1">
      <alignment horizontal="center"/>
    </xf>
    <xf numFmtId="166" fontId="7" fillId="16" borderId="32" xfId="2" applyNumberFormat="1" applyFont="1" applyFill="1" applyBorder="1" applyAlignment="1">
      <alignment horizontal="right"/>
    </xf>
    <xf numFmtId="166" fontId="7" fillId="16" borderId="32" xfId="2" applyNumberFormat="1" applyFont="1" applyFill="1" applyBorder="1" applyAlignment="1">
      <alignment horizontal="center"/>
    </xf>
    <xf numFmtId="166" fontId="7" fillId="15" borderId="32" xfId="2" applyNumberFormat="1" applyFont="1" applyFill="1" applyBorder="1" applyAlignment="1">
      <alignment horizontal="center"/>
    </xf>
    <xf numFmtId="166" fontId="9" fillId="0" borderId="0" xfId="2" applyNumberFormat="1" applyFont="1" applyFill="1" applyBorder="1" applyAlignment="1">
      <alignment horizontal="center"/>
    </xf>
    <xf numFmtId="166" fontId="7" fillId="12" borderId="32" xfId="2" applyNumberFormat="1" applyFont="1" applyFill="1" applyBorder="1" applyAlignment="1">
      <alignment horizontal="left"/>
    </xf>
    <xf numFmtId="166" fontId="8" fillId="12" borderId="32" xfId="2" applyNumberFormat="1" applyFont="1" applyFill="1" applyBorder="1" applyAlignment="1">
      <alignment horizontal="center"/>
    </xf>
    <xf numFmtId="166" fontId="8" fillId="0" borderId="0" xfId="2" applyNumberFormat="1" applyFont="1" applyFill="1" applyBorder="1" applyAlignment="1">
      <alignment horizontal="center"/>
    </xf>
    <xf numFmtId="0" fontId="23" fillId="0" borderId="0" xfId="0" applyFont="1" applyFill="1" applyBorder="1" applyAlignment="1"/>
    <xf numFmtId="0" fontId="23" fillId="0" borderId="32" xfId="2" applyNumberFormat="1" applyFont="1" applyFill="1" applyBorder="1" applyAlignment="1">
      <alignment horizontal="center" vertical="top" wrapText="1" readingOrder="1"/>
    </xf>
    <xf numFmtId="1" fontId="7" fillId="0" borderId="32" xfId="2" applyNumberFormat="1" applyFont="1" applyFill="1" applyBorder="1" applyAlignment="1">
      <alignment horizontal="center"/>
    </xf>
    <xf numFmtId="1" fontId="2" fillId="0" borderId="32" xfId="2" applyNumberFormat="1" applyFont="1" applyFill="1" applyBorder="1" applyAlignment="1">
      <alignment horizontal="center"/>
    </xf>
    <xf numFmtId="1" fontId="8" fillId="0" borderId="0" xfId="2" applyNumberFormat="1" applyFont="1" applyFill="1" applyBorder="1" applyAlignment="1">
      <alignment horizontal="center"/>
    </xf>
    <xf numFmtId="166" fontId="24" fillId="16" borderId="32" xfId="3" applyNumberFormat="1" applyFont="1" applyFill="1" applyBorder="1" applyAlignment="1">
      <alignment horizontal="right"/>
    </xf>
    <xf numFmtId="0" fontId="24" fillId="17" borderId="9" xfId="3" applyFont="1" applyFill="1" applyBorder="1" applyAlignment="1"/>
    <xf numFmtId="0" fontId="24" fillId="17" borderId="7" xfId="3" applyFont="1" applyFill="1" applyBorder="1" applyAlignment="1">
      <alignment horizontal="center"/>
    </xf>
    <xf numFmtId="0" fontId="24" fillId="17" borderId="7" xfId="3" applyFont="1" applyFill="1" applyBorder="1" applyAlignment="1"/>
    <xf numFmtId="0" fontId="24" fillId="17" borderId="10" xfId="3" applyFont="1" applyFill="1" applyBorder="1" applyAlignment="1">
      <alignment horizontal="center"/>
    </xf>
    <xf numFmtId="0" fontId="23" fillId="0" borderId="0" xfId="3" applyFont="1" applyFill="1" applyBorder="1"/>
    <xf numFmtId="0" fontId="24" fillId="0" borderId="0" xfId="3" applyFont="1" applyFill="1" applyBorder="1" applyAlignment="1"/>
    <xf numFmtId="0" fontId="23" fillId="0" borderId="0" xfId="3" applyFont="1" applyFill="1" applyBorder="1" applyAlignment="1">
      <alignment horizontal="center"/>
    </xf>
    <xf numFmtId="0" fontId="24" fillId="12" borderId="32" xfId="5" applyFont="1" applyFill="1" applyBorder="1" applyAlignment="1">
      <alignment horizontal="center" wrapText="1"/>
    </xf>
    <xf numFmtId="0" fontId="23" fillId="0" borderId="32" xfId="3" applyFont="1" applyFill="1" applyBorder="1" applyAlignment="1">
      <alignment horizontal="center" wrapText="1"/>
    </xf>
    <xf numFmtId="0" fontId="23" fillId="0" borderId="10" xfId="3" applyFont="1" applyFill="1" applyBorder="1" applyAlignment="1">
      <alignment horizontal="center" wrapText="1"/>
    </xf>
    <xf numFmtId="0" fontId="24" fillId="12" borderId="10" xfId="4" applyFont="1" applyFill="1" applyBorder="1" applyAlignment="1">
      <alignment horizontal="center" wrapText="1"/>
    </xf>
    <xf numFmtId="0" fontId="23" fillId="0" borderId="19" xfId="6" applyFont="1" applyFill="1" applyBorder="1" applyAlignment="1">
      <alignment horizontal="center"/>
    </xf>
    <xf numFmtId="0" fontId="23" fillId="0" borderId="34" xfId="6" applyFont="1" applyFill="1" applyBorder="1" applyAlignment="1">
      <alignment horizontal="center"/>
    </xf>
    <xf numFmtId="0" fontId="23" fillId="0" borderId="33" xfId="6" applyFont="1" applyFill="1" applyBorder="1" applyAlignment="1">
      <alignment horizontal="center"/>
    </xf>
    <xf numFmtId="0" fontId="23" fillId="0" borderId="0" xfId="6" applyFont="1" applyFill="1" applyBorder="1" applyAlignment="1">
      <alignment horizontal="center"/>
    </xf>
    <xf numFmtId="0" fontId="23" fillId="0" borderId="35" xfId="6" applyFont="1" applyFill="1" applyBorder="1" applyAlignment="1">
      <alignment horizontal="center"/>
    </xf>
    <xf numFmtId="0" fontId="23" fillId="0" borderId="9" xfId="6" applyFont="1" applyFill="1" applyBorder="1" applyAlignment="1">
      <alignment horizontal="center"/>
    </xf>
    <xf numFmtId="0" fontId="23" fillId="0" borderId="32" xfId="6" applyFont="1" applyFill="1" applyBorder="1" applyAlignment="1">
      <alignment horizontal="center"/>
    </xf>
    <xf numFmtId="3" fontId="23" fillId="0" borderId="32" xfId="3" applyNumberFormat="1" applyFont="1" applyFill="1" applyBorder="1" applyAlignment="1">
      <alignment horizontal="center"/>
    </xf>
    <xf numFmtId="3" fontId="23" fillId="0" borderId="10" xfId="3" applyNumberFormat="1" applyFont="1" applyFill="1" applyBorder="1" applyAlignment="1">
      <alignment horizontal="center"/>
    </xf>
    <xf numFmtId="3" fontId="24" fillId="0" borderId="19" xfId="3" applyNumberFormat="1" applyFont="1" applyFill="1" applyBorder="1" applyAlignment="1">
      <alignment horizontal="center"/>
    </xf>
    <xf numFmtId="3" fontId="23" fillId="0" borderId="34" xfId="3" applyNumberFormat="1" applyFont="1" applyFill="1" applyBorder="1" applyAlignment="1">
      <alignment horizontal="center"/>
    </xf>
    <xf numFmtId="3" fontId="23" fillId="0" borderId="0" xfId="3" applyNumberFormat="1" applyFont="1" applyFill="1" applyBorder="1" applyAlignment="1">
      <alignment horizontal="center"/>
    </xf>
    <xf numFmtId="3" fontId="23" fillId="0" borderId="19" xfId="3" applyNumberFormat="1" applyFont="1" applyFill="1" applyBorder="1" applyAlignment="1">
      <alignment horizontal="center"/>
    </xf>
    <xf numFmtId="3" fontId="23" fillId="0" borderId="31" xfId="3" applyNumberFormat="1" applyFont="1" applyFill="1" applyBorder="1" applyAlignment="1">
      <alignment horizontal="center"/>
    </xf>
    <xf numFmtId="3" fontId="23" fillId="0" borderId="36" xfId="3" applyNumberFormat="1" applyFont="1" applyFill="1" applyBorder="1" applyAlignment="1">
      <alignment horizontal="center"/>
    </xf>
    <xf numFmtId="3" fontId="23" fillId="0" borderId="33" xfId="3" applyNumberFormat="1" applyFont="1" applyFill="1" applyBorder="1" applyAlignment="1">
      <alignment horizontal="center"/>
    </xf>
    <xf numFmtId="3" fontId="23" fillId="0" borderId="35" xfId="3" applyNumberFormat="1" applyFont="1" applyFill="1" applyBorder="1" applyAlignment="1">
      <alignment horizontal="center"/>
    </xf>
    <xf numFmtId="0" fontId="24" fillId="17" borderId="32" xfId="3" applyFont="1" applyFill="1" applyBorder="1" applyAlignment="1">
      <alignment horizontal="right"/>
    </xf>
    <xf numFmtId="166" fontId="7" fillId="17" borderId="10" xfId="3" applyNumberFormat="1" applyFont="1" applyFill="1" applyBorder="1" applyAlignment="1">
      <alignment horizontal="center"/>
    </xf>
    <xf numFmtId="166" fontId="24" fillId="15" borderId="32" xfId="3" applyNumberFormat="1" applyFont="1" applyFill="1" applyBorder="1" applyAlignment="1">
      <alignment horizontal="center"/>
    </xf>
    <xf numFmtId="166" fontId="24" fillId="15" borderId="7" xfId="3" applyNumberFormat="1" applyFont="1" applyFill="1" applyBorder="1" applyAlignment="1">
      <alignment horizontal="center"/>
    </xf>
    <xf numFmtId="166" fontId="24" fillId="15" borderId="10" xfId="3" applyNumberFormat="1" applyFont="1" applyFill="1" applyBorder="1" applyAlignment="1">
      <alignment horizontal="center"/>
    </xf>
    <xf numFmtId="166" fontId="24" fillId="0" borderId="0" xfId="3" applyNumberFormat="1" applyFont="1" applyFill="1" applyBorder="1" applyAlignment="1">
      <alignment horizontal="center"/>
    </xf>
    <xf numFmtId="166" fontId="24" fillId="0" borderId="0" xfId="3" applyNumberFormat="1" applyFont="1" applyFill="1" applyBorder="1"/>
    <xf numFmtId="0" fontId="24" fillId="12" borderId="9" xfId="3" applyFont="1" applyFill="1" applyBorder="1"/>
    <xf numFmtId="0" fontId="24" fillId="12" borderId="7" xfId="3" applyFont="1" applyFill="1" applyBorder="1" applyAlignment="1">
      <alignment horizontal="center"/>
    </xf>
    <xf numFmtId="0" fontId="23" fillId="12" borderId="7" xfId="3" applyFont="1" applyFill="1" applyBorder="1" applyAlignment="1">
      <alignment horizontal="center"/>
    </xf>
    <xf numFmtId="0" fontId="23" fillId="12" borderId="9" xfId="3" applyFont="1" applyFill="1" applyBorder="1" applyAlignment="1">
      <alignment horizontal="center"/>
    </xf>
    <xf numFmtId="0" fontId="23" fillId="12" borderId="10" xfId="3" applyFont="1" applyFill="1" applyBorder="1" applyAlignment="1">
      <alignment horizontal="center"/>
    </xf>
    <xf numFmtId="0" fontId="23" fillId="0" borderId="32" xfId="4" applyFont="1" applyFill="1" applyBorder="1" applyAlignment="1">
      <alignment horizontal="center" wrapText="1"/>
    </xf>
    <xf numFmtId="0" fontId="23" fillId="18" borderId="32" xfId="3" applyFont="1" applyFill="1" applyBorder="1" applyAlignment="1">
      <alignment horizontal="center"/>
    </xf>
    <xf numFmtId="3" fontId="24" fillId="0" borderId="33" xfId="3" applyNumberFormat="1" applyFont="1" applyFill="1" applyBorder="1" applyAlignment="1">
      <alignment horizontal="center"/>
    </xf>
    <xf numFmtId="166" fontId="24" fillId="17" borderId="32" xfId="3" applyNumberFormat="1" applyFont="1" applyFill="1" applyBorder="1" applyAlignment="1">
      <alignment horizontal="right"/>
    </xf>
    <xf numFmtId="166" fontId="24" fillId="17" borderId="32" xfId="3" applyNumberFormat="1" applyFont="1" applyFill="1" applyBorder="1" applyAlignment="1">
      <alignment horizontal="center"/>
    </xf>
    <xf numFmtId="0" fontId="24" fillId="19" borderId="9" xfId="3" applyFont="1" applyFill="1" applyBorder="1" applyAlignment="1"/>
    <xf numFmtId="0" fontId="24" fillId="19" borderId="7" xfId="3" applyFont="1" applyFill="1" applyBorder="1" applyAlignment="1">
      <alignment horizontal="center"/>
    </xf>
    <xf numFmtId="0" fontId="24" fillId="19" borderId="7" xfId="3" applyFont="1" applyFill="1" applyBorder="1" applyAlignment="1"/>
    <xf numFmtId="0" fontId="24" fillId="19" borderId="10" xfId="3" applyFont="1" applyFill="1" applyBorder="1" applyAlignment="1">
      <alignment horizontal="center"/>
    </xf>
    <xf numFmtId="0" fontId="24" fillId="0" borderId="0" xfId="3" applyFont="1" applyFill="1" applyBorder="1" applyAlignment="1">
      <alignment horizontal="center"/>
    </xf>
    <xf numFmtId="0" fontId="23" fillId="0" borderId="32" xfId="0" applyFont="1" applyFill="1" applyBorder="1" applyAlignment="1">
      <alignment horizontal="center" wrapText="1"/>
    </xf>
    <xf numFmtId="0" fontId="23" fillId="0" borderId="10" xfId="0" applyFont="1" applyFill="1" applyBorder="1" applyAlignment="1">
      <alignment horizontal="center" wrapText="1"/>
    </xf>
    <xf numFmtId="0" fontId="23" fillId="0" borderId="4" xfId="0" applyFont="1" applyFill="1" applyBorder="1" applyAlignment="1">
      <alignment horizontal="center"/>
    </xf>
    <xf numFmtId="3" fontId="23" fillId="0" borderId="32" xfId="0" applyNumberFormat="1" applyFont="1" applyFill="1" applyBorder="1" applyAlignment="1">
      <alignment horizontal="center"/>
    </xf>
    <xf numFmtId="3" fontId="23" fillId="0" borderId="10" xfId="0" applyNumberFormat="1" applyFont="1" applyFill="1" applyBorder="1" applyAlignment="1">
      <alignment horizontal="center"/>
    </xf>
    <xf numFmtId="3" fontId="24" fillId="0" borderId="6" xfId="0" applyNumberFormat="1" applyFont="1" applyFill="1" applyBorder="1" applyAlignment="1">
      <alignment horizontal="center"/>
    </xf>
    <xf numFmtId="3" fontId="23" fillId="0" borderId="6" xfId="0" applyNumberFormat="1" applyFont="1" applyFill="1" applyBorder="1" applyAlignment="1">
      <alignment horizontal="center"/>
    </xf>
    <xf numFmtId="166" fontId="7" fillId="19" borderId="9" xfId="0" applyNumberFormat="1" applyFont="1" applyFill="1" applyBorder="1" applyAlignment="1">
      <alignment horizontal="right"/>
    </xf>
    <xf numFmtId="166" fontId="24" fillId="19" borderId="32" xfId="0" applyNumberFormat="1" applyFont="1" applyFill="1" applyBorder="1" applyAlignment="1">
      <alignment horizontal="center"/>
    </xf>
    <xf numFmtId="166" fontId="24" fillId="15" borderId="10" xfId="0" applyNumberFormat="1" applyFont="1" applyFill="1" applyBorder="1" applyAlignment="1">
      <alignment horizontal="center"/>
    </xf>
    <xf numFmtId="166" fontId="24" fillId="15" borderId="7" xfId="0" applyNumberFormat="1" applyFont="1" applyFill="1" applyBorder="1" applyAlignment="1">
      <alignment horizontal="center"/>
    </xf>
    <xf numFmtId="166" fontId="24" fillId="15" borderId="32" xfId="0" applyNumberFormat="1" applyFont="1" applyFill="1" applyBorder="1" applyAlignment="1">
      <alignment horizontal="center"/>
    </xf>
    <xf numFmtId="166" fontId="24" fillId="0" borderId="0" xfId="0" applyNumberFormat="1" applyFont="1" applyFill="1" applyBorder="1" applyAlignment="1">
      <alignment horizontal="center"/>
    </xf>
    <xf numFmtId="166" fontId="24" fillId="0" borderId="0" xfId="0" applyNumberFormat="1" applyFont="1" applyFill="1" applyBorder="1"/>
    <xf numFmtId="0" fontId="23" fillId="12" borderId="0" xfId="0" applyFont="1" applyFill="1" applyBorder="1"/>
    <xf numFmtId="0" fontId="23" fillId="12" borderId="0" xfId="0" applyFont="1" applyFill="1" applyBorder="1" applyAlignment="1">
      <alignment horizontal="center"/>
    </xf>
    <xf numFmtId="0" fontId="23" fillId="0" borderId="20" xfId="0" applyFont="1" applyFill="1" applyBorder="1" applyAlignment="1">
      <alignment horizontal="center"/>
    </xf>
    <xf numFmtId="0" fontId="23" fillId="0" borderId="32" xfId="6" applyFont="1" applyFill="1" applyBorder="1" applyAlignment="1">
      <alignment horizontal="center" wrapText="1"/>
    </xf>
    <xf numFmtId="0" fontId="24" fillId="12" borderId="32" xfId="3" applyFont="1" applyFill="1" applyBorder="1" applyAlignment="1">
      <alignment horizontal="left"/>
    </xf>
    <xf numFmtId="0" fontId="24" fillId="12" borderId="31" xfId="3" applyFont="1" applyFill="1" applyBorder="1" applyAlignment="1">
      <alignment horizontal="left"/>
    </xf>
    <xf numFmtId="0" fontId="24" fillId="12" borderId="34" xfId="3" applyFont="1" applyFill="1" applyBorder="1" applyAlignment="1">
      <alignment horizontal="left"/>
    </xf>
    <xf numFmtId="0" fontId="24" fillId="0" borderId="19" xfId="0" applyFont="1" applyFill="1" applyBorder="1" applyAlignment="1">
      <alignment horizontal="center"/>
    </xf>
    <xf numFmtId="166" fontId="24" fillId="19" borderId="32" xfId="3" applyNumberFormat="1" applyFont="1" applyFill="1" applyBorder="1" applyAlignment="1">
      <alignment horizontal="right"/>
    </xf>
    <xf numFmtId="166" fontId="24" fillId="19" borderId="10" xfId="0" applyNumberFormat="1" applyFont="1" applyFill="1" applyBorder="1" applyAlignment="1">
      <alignment horizontal="center"/>
    </xf>
    <xf numFmtId="166" fontId="24" fillId="15" borderId="10" xfId="0" applyNumberFormat="1" applyFont="1" applyFill="1" applyBorder="1"/>
    <xf numFmtId="166" fontId="24" fillId="15" borderId="7" xfId="0" applyNumberFormat="1" applyFont="1" applyFill="1" applyBorder="1"/>
    <xf numFmtId="166" fontId="24" fillId="15" borderId="32" xfId="0" applyNumberFormat="1" applyFont="1" applyFill="1" applyBorder="1"/>
    <xf numFmtId="0" fontId="24" fillId="20" borderId="9" xfId="3" applyFont="1" applyFill="1" applyBorder="1" applyAlignment="1"/>
    <xf numFmtId="0" fontId="24" fillId="20" borderId="7" xfId="3" applyFont="1" applyFill="1" applyBorder="1" applyAlignment="1">
      <alignment horizontal="center"/>
    </xf>
    <xf numFmtId="0" fontId="24" fillId="20" borderId="7" xfId="3" applyFont="1" applyFill="1" applyBorder="1" applyAlignment="1"/>
    <xf numFmtId="0" fontId="24" fillId="20" borderId="10" xfId="3" applyFont="1" applyFill="1" applyBorder="1" applyAlignment="1">
      <alignment horizontal="center"/>
    </xf>
    <xf numFmtId="0" fontId="24" fillId="0" borderId="4" xfId="3" applyFont="1" applyFill="1" applyBorder="1" applyAlignment="1">
      <alignment horizontal="center"/>
    </xf>
    <xf numFmtId="0" fontId="24" fillId="0" borderId="0" xfId="4" applyFont="1" applyFill="1" applyBorder="1" applyAlignment="1">
      <alignment horizontal="center" wrapText="1"/>
    </xf>
    <xf numFmtId="0" fontId="23" fillId="0" borderId="0" xfId="6" applyFont="1" applyFill="1" applyBorder="1" applyAlignment="1">
      <alignment horizontal="center" wrapText="1"/>
    </xf>
    <xf numFmtId="3" fontId="23" fillId="0" borderId="7" xfId="3" applyNumberFormat="1" applyFont="1" applyFill="1" applyBorder="1" applyAlignment="1">
      <alignment horizontal="center"/>
    </xf>
    <xf numFmtId="166" fontId="24" fillId="20" borderId="31" xfId="3" applyNumberFormat="1" applyFont="1" applyFill="1" applyBorder="1" applyAlignment="1">
      <alignment horizontal="right"/>
    </xf>
    <xf numFmtId="166" fontId="24" fillId="20" borderId="6" xfId="3" applyNumberFormat="1" applyFont="1" applyFill="1" applyBorder="1" applyAlignment="1">
      <alignment horizontal="center"/>
    </xf>
    <xf numFmtId="166" fontId="24" fillId="15" borderId="6" xfId="3" applyNumberFormat="1" applyFont="1" applyFill="1" applyBorder="1" applyAlignment="1">
      <alignment horizontal="center"/>
    </xf>
    <xf numFmtId="166" fontId="24" fillId="15" borderId="31" xfId="3" applyNumberFormat="1" applyFont="1" applyFill="1" applyBorder="1" applyAlignment="1">
      <alignment horizontal="center"/>
    </xf>
    <xf numFmtId="166" fontId="24" fillId="15" borderId="5" xfId="3" applyNumberFormat="1" applyFont="1" applyFill="1" applyBorder="1" applyAlignment="1">
      <alignment horizontal="center"/>
    </xf>
    <xf numFmtId="0" fontId="24" fillId="12" borderId="9" xfId="3" applyFont="1" applyFill="1" applyBorder="1" applyAlignment="1"/>
    <xf numFmtId="0" fontId="24" fillId="12" borderId="7" xfId="3" applyFont="1" applyFill="1" applyBorder="1" applyAlignment="1"/>
    <xf numFmtId="0" fontId="24" fillId="12" borderId="10" xfId="3" applyFont="1" applyFill="1" applyBorder="1" applyAlignment="1">
      <alignment horizontal="center"/>
    </xf>
    <xf numFmtId="0" fontId="24" fillId="0" borderId="20" xfId="3" applyFont="1" applyFill="1" applyBorder="1" applyAlignment="1">
      <alignment horizontal="center"/>
    </xf>
    <xf numFmtId="0" fontId="24" fillId="0" borderId="5" xfId="3" applyFont="1" applyFill="1" applyBorder="1" applyAlignment="1">
      <alignment horizontal="center"/>
    </xf>
    <xf numFmtId="166" fontId="24" fillId="20" borderId="32" xfId="3" applyNumberFormat="1" applyFont="1" applyFill="1" applyBorder="1" applyAlignment="1">
      <alignment horizontal="center"/>
    </xf>
    <xf numFmtId="166" fontId="24" fillId="15" borderId="10" xfId="3" applyNumberFormat="1" applyFont="1" applyFill="1" applyBorder="1"/>
    <xf numFmtId="0" fontId="24" fillId="21" borderId="9" xfId="3" applyFont="1" applyFill="1" applyBorder="1" applyAlignment="1"/>
    <xf numFmtId="0" fontId="24" fillId="21" borderId="7" xfId="0" applyFont="1" applyFill="1" applyBorder="1" applyAlignment="1">
      <alignment horizontal="center"/>
    </xf>
    <xf numFmtId="0" fontId="24" fillId="21" borderId="7" xfId="0" applyFont="1" applyFill="1" applyBorder="1"/>
    <xf numFmtId="0" fontId="24" fillId="21" borderId="10" xfId="0" applyFont="1" applyFill="1" applyBorder="1"/>
    <xf numFmtId="3" fontId="23" fillId="0" borderId="10" xfId="0" applyNumberFormat="1" applyFont="1" applyFill="1" applyBorder="1"/>
    <xf numFmtId="3" fontId="23" fillId="0" borderId="32" xfId="0" applyNumberFormat="1" applyFont="1" applyFill="1" applyBorder="1"/>
    <xf numFmtId="0" fontId="23" fillId="0" borderId="10" xfId="0" applyFont="1" applyFill="1" applyBorder="1"/>
    <xf numFmtId="0" fontId="23" fillId="0" borderId="32" xfId="0" applyFont="1" applyFill="1" applyBorder="1"/>
    <xf numFmtId="3" fontId="24" fillId="0" borderId="32" xfId="0" applyNumberFormat="1" applyFont="1" applyFill="1" applyBorder="1" applyAlignment="1">
      <alignment horizontal="center"/>
    </xf>
    <xf numFmtId="3" fontId="24" fillId="0" borderId="10" xfId="0" applyNumberFormat="1" applyFont="1" applyFill="1" applyBorder="1"/>
    <xf numFmtId="3" fontId="24" fillId="0" borderId="7" xfId="0" applyNumberFormat="1" applyFont="1" applyFill="1" applyBorder="1"/>
    <xf numFmtId="3" fontId="24" fillId="0" borderId="32" xfId="0" applyNumberFormat="1" applyFont="1" applyFill="1" applyBorder="1"/>
    <xf numFmtId="0" fontId="24" fillId="21" borderId="31" xfId="0" applyFont="1" applyFill="1" applyBorder="1" applyAlignment="1">
      <alignment horizontal="right"/>
    </xf>
    <xf numFmtId="166" fontId="24" fillId="21" borderId="34" xfId="0" applyNumberFormat="1" applyFont="1" applyFill="1" applyBorder="1" applyAlignment="1">
      <alignment horizontal="center"/>
    </xf>
    <xf numFmtId="166" fontId="24" fillId="22" borderId="19" xfId="0" applyNumberFormat="1" applyFont="1" applyFill="1" applyBorder="1"/>
    <xf numFmtId="166" fontId="24" fillId="22" borderId="0" xfId="0" applyNumberFormat="1" applyFont="1" applyFill="1" applyBorder="1"/>
    <xf numFmtId="166" fontId="24" fillId="22" borderId="34" xfId="0" applyNumberFormat="1" applyFont="1" applyFill="1" applyBorder="1"/>
    <xf numFmtId="166" fontId="23" fillId="0" borderId="34" xfId="0" applyNumberFormat="1" applyFont="1" applyFill="1" applyBorder="1" applyAlignment="1">
      <alignment horizontal="right"/>
    </xf>
    <xf numFmtId="166" fontId="23" fillId="0" borderId="19" xfId="0" applyNumberFormat="1" applyFont="1" applyFill="1" applyBorder="1" applyAlignment="1">
      <alignment horizontal="right"/>
    </xf>
    <xf numFmtId="0" fontId="24" fillId="12" borderId="32" xfId="0" applyFont="1" applyFill="1" applyBorder="1"/>
    <xf numFmtId="0" fontId="23" fillId="12" borderId="32" xfId="0" applyFont="1" applyFill="1" applyBorder="1" applyAlignment="1">
      <alignment horizontal="center"/>
    </xf>
    <xf numFmtId="0" fontId="23" fillId="12" borderId="10" xfId="0" applyFont="1" applyFill="1" applyBorder="1"/>
    <xf numFmtId="0" fontId="23" fillId="12" borderId="32" xfId="0" applyFont="1" applyFill="1" applyBorder="1"/>
    <xf numFmtId="0" fontId="23" fillId="0" borderId="19" xfId="0" applyFont="1" applyFill="1" applyBorder="1"/>
    <xf numFmtId="0" fontId="23" fillId="0" borderId="34" xfId="0" applyFont="1" applyFill="1" applyBorder="1"/>
    <xf numFmtId="166" fontId="24" fillId="21" borderId="31" xfId="0" applyNumberFormat="1" applyFont="1" applyFill="1" applyBorder="1" applyAlignment="1">
      <alignment horizontal="center"/>
    </xf>
    <xf numFmtId="166" fontId="24" fillId="22" borderId="6" xfId="0" applyNumberFormat="1" applyFont="1" applyFill="1" applyBorder="1"/>
    <xf numFmtId="166" fontId="24" fillId="22" borderId="31" xfId="0" applyNumberFormat="1" applyFont="1" applyFill="1" applyBorder="1"/>
    <xf numFmtId="0" fontId="24" fillId="0" borderId="36" xfId="0" applyFont="1" applyFill="1" applyBorder="1"/>
    <xf numFmtId="0" fontId="23" fillId="0" borderId="36" xfId="0" applyFont="1" applyFill="1" applyBorder="1" applyAlignment="1">
      <alignment horizontal="center"/>
    </xf>
    <xf numFmtId="0" fontId="23" fillId="0" borderId="36" xfId="0" applyFont="1" applyFill="1" applyBorder="1"/>
    <xf numFmtId="0" fontId="23" fillId="0" borderId="5" xfId="0" applyFont="1" applyFill="1" applyBorder="1"/>
    <xf numFmtId="0" fontId="23" fillId="0" borderId="5" xfId="0" applyFont="1" applyFill="1" applyBorder="1" applyAlignment="1">
      <alignment horizontal="center"/>
    </xf>
    <xf numFmtId="0" fontId="24" fillId="23" borderId="9" xfId="3" applyFont="1" applyFill="1" applyBorder="1" applyAlignment="1"/>
    <xf numFmtId="0" fontId="23" fillId="23" borderId="0" xfId="0" applyFont="1" applyFill="1" applyBorder="1" applyAlignment="1">
      <alignment horizontal="center"/>
    </xf>
    <xf numFmtId="0" fontId="23" fillId="23" borderId="0" xfId="0" applyFont="1" applyFill="1" applyBorder="1"/>
    <xf numFmtId="0" fontId="23" fillId="23" borderId="10" xfId="0" applyFont="1" applyFill="1" applyBorder="1"/>
    <xf numFmtId="3" fontId="23" fillId="0" borderId="34" xfId="0" applyNumberFormat="1" applyFont="1" applyFill="1" applyBorder="1" applyAlignment="1">
      <alignment horizontal="center"/>
    </xf>
    <xf numFmtId="3" fontId="23" fillId="0" borderId="34" xfId="0" applyNumberFormat="1" applyFont="1" applyFill="1" applyBorder="1"/>
    <xf numFmtId="3" fontId="23" fillId="0" borderId="33" xfId="0" applyNumberFormat="1" applyFont="1" applyFill="1" applyBorder="1"/>
    <xf numFmtId="166" fontId="24" fillId="23" borderId="32" xfId="0" applyNumberFormat="1" applyFont="1" applyFill="1" applyBorder="1" applyAlignment="1">
      <alignment horizontal="right"/>
    </xf>
    <xf numFmtId="166" fontId="24" fillId="23" borderId="32" xfId="0" applyNumberFormat="1" applyFont="1" applyFill="1" applyBorder="1" applyAlignment="1">
      <alignment horizontal="center"/>
    </xf>
    <xf numFmtId="166" fontId="23" fillId="0" borderId="32" xfId="0" applyNumberFormat="1" applyFont="1" applyFill="1" applyBorder="1" applyAlignment="1">
      <alignment horizontal="right"/>
    </xf>
    <xf numFmtId="166" fontId="23" fillId="0" borderId="10" xfId="0" applyNumberFormat="1" applyFont="1" applyFill="1" applyBorder="1" applyAlignment="1">
      <alignment horizontal="right"/>
    </xf>
    <xf numFmtId="0" fontId="23" fillId="12" borderId="31" xfId="0" applyFont="1" applyFill="1" applyBorder="1"/>
    <xf numFmtId="0" fontId="23" fillId="12" borderId="31" xfId="0" applyFont="1" applyFill="1" applyBorder="1" applyAlignment="1">
      <alignment horizontal="center"/>
    </xf>
    <xf numFmtId="0" fontId="23" fillId="12" borderId="6" xfId="0" applyFont="1" applyFill="1" applyBorder="1"/>
    <xf numFmtId="0" fontId="23" fillId="12" borderId="34" xfId="0" applyFont="1" applyFill="1" applyBorder="1"/>
    <xf numFmtId="0" fontId="5" fillId="4" borderId="32" xfId="0" applyFont="1" applyFill="1" applyBorder="1" applyAlignment="1">
      <alignment horizontal="center" wrapText="1" readingOrder="1"/>
    </xf>
    <xf numFmtId="166" fontId="7" fillId="24" borderId="32" xfId="0" applyNumberFormat="1" applyFont="1" applyFill="1" applyBorder="1" applyAlignment="1">
      <alignment horizontal="right"/>
    </xf>
    <xf numFmtId="0" fontId="7" fillId="9" borderId="32" xfId="0" applyFont="1" applyFill="1" applyBorder="1"/>
    <xf numFmtId="0" fontId="2" fillId="7" borderId="32" xfId="0" applyFont="1" applyFill="1" applyBorder="1"/>
    <xf numFmtId="166" fontId="7" fillId="9" borderId="32" xfId="0" applyNumberFormat="1" applyFont="1" applyFill="1" applyBorder="1" applyAlignment="1">
      <alignment horizontal="right"/>
    </xf>
    <xf numFmtId="0" fontId="24" fillId="6" borderId="32" xfId="0" applyNumberFormat="1" applyFont="1" applyFill="1" applyBorder="1" applyAlignment="1">
      <alignment horizontal="center" wrapText="1" readingOrder="1"/>
    </xf>
    <xf numFmtId="0" fontId="24" fillId="2" borderId="32" xfId="0" applyFont="1" applyFill="1" applyBorder="1" applyAlignment="1">
      <alignment horizontal="center" wrapText="1" readingOrder="1"/>
    </xf>
    <xf numFmtId="0" fontId="24" fillId="2" borderId="32" xfId="0" applyFont="1" applyFill="1" applyBorder="1" applyAlignment="1">
      <alignment vertical="center" wrapText="1" readingOrder="1"/>
    </xf>
    <xf numFmtId="0" fontId="7" fillId="6" borderId="32" xfId="0" applyFont="1" applyFill="1" applyBorder="1" applyAlignment="1"/>
    <xf numFmtId="164" fontId="2" fillId="0" borderId="32" xfId="0" applyNumberFormat="1" applyFont="1" applyFill="1" applyBorder="1" applyAlignment="1">
      <alignment horizontal="center" vertical="top"/>
    </xf>
    <xf numFmtId="166" fontId="7" fillId="9" borderId="32" xfId="0" applyNumberFormat="1" applyFont="1" applyFill="1" applyBorder="1" applyAlignment="1">
      <alignment horizontal="center" vertical="top"/>
    </xf>
    <xf numFmtId="166" fontId="7" fillId="5" borderId="32" xfId="0" applyNumberFormat="1" applyFont="1" applyFill="1" applyBorder="1" applyAlignment="1">
      <alignment horizontal="center" vertical="top"/>
    </xf>
    <xf numFmtId="0" fontId="23" fillId="0" borderId="32" xfId="0" applyFont="1" applyFill="1" applyBorder="1" applyAlignment="1">
      <alignment horizontal="center" wrapText="1" readingOrder="1"/>
    </xf>
    <xf numFmtId="166" fontId="7" fillId="11" borderId="32" xfId="0" applyNumberFormat="1" applyFont="1" applyFill="1" applyBorder="1" applyAlignment="1">
      <alignment horizontal="right"/>
    </xf>
    <xf numFmtId="0" fontId="22" fillId="6" borderId="32" xfId="0" applyFont="1" applyFill="1" applyBorder="1"/>
    <xf numFmtId="0" fontId="2" fillId="12" borderId="32" xfId="0" applyFont="1" applyFill="1" applyBorder="1" applyAlignment="1">
      <alignment horizontal="left"/>
    </xf>
    <xf numFmtId="166" fontId="24" fillId="0" borderId="0" xfId="3" applyNumberFormat="1" applyFont="1" applyFill="1" applyBorder="1" applyAlignment="1">
      <alignment horizontal="right"/>
    </xf>
    <xf numFmtId="0" fontId="26" fillId="0" borderId="0" xfId="0" applyFont="1"/>
    <xf numFmtId="0" fontId="0" fillId="0" borderId="0" xfId="0"/>
    <xf numFmtId="0" fontId="23" fillId="0" borderId="35" xfId="0" applyFont="1" applyFill="1" applyBorder="1" applyAlignment="1">
      <alignment horizontal="center" vertical="center"/>
    </xf>
    <xf numFmtId="166" fontId="24" fillId="5" borderId="10" xfId="0" applyNumberFormat="1" applyFont="1" applyFill="1" applyBorder="1" applyAlignment="1">
      <alignment horizontal="center" vertical="center"/>
    </xf>
    <xf numFmtId="0" fontId="2" fillId="6" borderId="32" xfId="0" applyFont="1" applyFill="1" applyBorder="1" applyAlignment="1">
      <alignment horizontal="left"/>
    </xf>
    <xf numFmtId="0" fontId="2" fillId="6" borderId="32" xfId="0" applyFont="1" applyFill="1" applyBorder="1"/>
    <xf numFmtId="0" fontId="2" fillId="6" borderId="10" xfId="0" applyFont="1" applyFill="1" applyBorder="1"/>
    <xf numFmtId="0" fontId="27" fillId="6" borderId="32" xfId="3" applyFont="1" applyFill="1" applyBorder="1" applyAlignment="1"/>
    <xf numFmtId="0" fontId="0" fillId="0" borderId="33" xfId="0" applyBorder="1" applyAlignment="1">
      <alignment horizontal="center"/>
    </xf>
    <xf numFmtId="0" fontId="0" fillId="0" borderId="19" xfId="0"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1" fontId="27" fillId="6" borderId="32" xfId="3" applyNumberFormat="1" applyFont="1" applyFill="1" applyBorder="1" applyAlignment="1">
      <alignment horizontal="left"/>
    </xf>
    <xf numFmtId="166" fontId="12" fillId="13" borderId="32" xfId="0" applyNumberFormat="1" applyFont="1" applyFill="1" applyBorder="1" applyAlignment="1">
      <alignment horizontal="right"/>
    </xf>
    <xf numFmtId="0" fontId="28" fillId="13" borderId="31" xfId="0" applyFont="1" applyFill="1" applyBorder="1" applyAlignment="1">
      <alignment horizontal="center"/>
    </xf>
    <xf numFmtId="166" fontId="28" fillId="13" borderId="6" xfId="0" applyNumberFormat="1" applyFont="1" applyFill="1" applyBorder="1" applyAlignment="1">
      <alignment horizontal="center"/>
    </xf>
    <xf numFmtId="166" fontId="28" fillId="5" borderId="6" xfId="0" applyNumberFormat="1" applyFont="1" applyFill="1" applyBorder="1" applyAlignment="1">
      <alignment horizontal="center"/>
    </xf>
    <xf numFmtId="166" fontId="28" fillId="5" borderId="19" xfId="0" applyNumberFormat="1" applyFont="1" applyFill="1" applyBorder="1" applyAlignment="1">
      <alignment horizontal="center"/>
    </xf>
    <xf numFmtId="166" fontId="28" fillId="5" borderId="34" xfId="0" applyNumberFormat="1" applyFont="1" applyFill="1" applyBorder="1" applyAlignment="1">
      <alignment horizontal="center"/>
    </xf>
    <xf numFmtId="166" fontId="28" fillId="5" borderId="0" xfId="0" applyNumberFormat="1" applyFont="1" applyFill="1" applyAlignment="1">
      <alignment horizontal="center"/>
    </xf>
    <xf numFmtId="166" fontId="28" fillId="5" borderId="32" xfId="0" applyNumberFormat="1" applyFont="1" applyFill="1" applyBorder="1" applyAlignment="1">
      <alignment horizontal="center"/>
    </xf>
    <xf numFmtId="0" fontId="28" fillId="0" borderId="0" xfId="0" applyFont="1" applyAlignment="1">
      <alignment horizontal="center"/>
    </xf>
    <xf numFmtId="0" fontId="2" fillId="6" borderId="7" xfId="0" applyFont="1" applyFill="1" applyBorder="1"/>
    <xf numFmtId="0" fontId="10" fillId="0" borderId="0" xfId="0" applyFont="1" applyBorder="1"/>
    <xf numFmtId="0" fontId="7" fillId="6" borderId="32" xfId="0" applyFont="1" applyFill="1" applyBorder="1" applyAlignment="1">
      <alignment horizontal="left"/>
    </xf>
    <xf numFmtId="0" fontId="21" fillId="6" borderId="32" xfId="0" applyFont="1" applyFill="1" applyBorder="1" applyAlignment="1">
      <alignment horizontal="left"/>
    </xf>
    <xf numFmtId="164" fontId="29" fillId="0" borderId="32" xfId="0" applyNumberFormat="1" applyFont="1" applyFill="1" applyBorder="1" applyAlignment="1">
      <alignment horizontal="center"/>
    </xf>
    <xf numFmtId="0" fontId="29" fillId="0" borderId="0" xfId="0" applyFont="1" applyFill="1" applyBorder="1" applyAlignment="1">
      <alignment horizontal="center"/>
    </xf>
    <xf numFmtId="166" fontId="21" fillId="27" borderId="32" xfId="0" applyNumberFormat="1" applyFont="1" applyFill="1" applyBorder="1" applyAlignment="1">
      <alignment horizontal="right"/>
    </xf>
    <xf numFmtId="166" fontId="21" fillId="27" borderId="32" xfId="0" applyNumberFormat="1" applyFont="1" applyFill="1" applyBorder="1" applyAlignment="1">
      <alignment horizontal="center"/>
    </xf>
    <xf numFmtId="166" fontId="21" fillId="5" borderId="32" xfId="0" applyNumberFormat="1" applyFont="1" applyFill="1" applyBorder="1" applyAlignment="1">
      <alignment horizontal="center"/>
    </xf>
    <xf numFmtId="0" fontId="21" fillId="0" borderId="0" xfId="0" applyFont="1" applyFill="1" applyBorder="1" applyAlignment="1">
      <alignment horizontal="center"/>
    </xf>
    <xf numFmtId="0" fontId="0" fillId="0" borderId="0" xfId="0" applyBorder="1"/>
    <xf numFmtId="164" fontId="0" fillId="0" borderId="32" xfId="0" applyNumberFormat="1" applyFont="1" applyFill="1" applyBorder="1" applyAlignment="1">
      <alignment horizontal="center"/>
    </xf>
    <xf numFmtId="166" fontId="12" fillId="27" borderId="32" xfId="0" applyNumberFormat="1" applyFont="1" applyFill="1" applyBorder="1" applyAlignment="1">
      <alignment horizontal="right"/>
    </xf>
    <xf numFmtId="166" fontId="28" fillId="27" borderId="32" xfId="0" applyNumberFormat="1" applyFont="1" applyFill="1" applyBorder="1" applyAlignment="1">
      <alignment horizontal="center"/>
    </xf>
    <xf numFmtId="0" fontId="28" fillId="0" borderId="0" xfId="0" applyFont="1" applyBorder="1"/>
    <xf numFmtId="0" fontId="0" fillId="6" borderId="32" xfId="0" applyFill="1" applyBorder="1"/>
    <xf numFmtId="0" fontId="24" fillId="6" borderId="32" xfId="2" applyNumberFormat="1" applyFont="1" applyFill="1" applyBorder="1" applyAlignment="1">
      <alignment horizontal="center" wrapText="1" readingOrder="1"/>
    </xf>
    <xf numFmtId="0" fontId="24" fillId="0" borderId="32" xfId="2" applyNumberFormat="1" applyFont="1" applyFill="1" applyBorder="1" applyAlignment="1">
      <alignment horizontal="center" wrapText="1" readingOrder="1"/>
    </xf>
    <xf numFmtId="0" fontId="23" fillId="2" borderId="32" xfId="2" applyNumberFormat="1" applyFont="1" applyFill="1" applyBorder="1" applyAlignment="1">
      <alignment horizontal="center" wrapText="1" readingOrder="1"/>
    </xf>
    <xf numFmtId="0" fontId="30" fillId="6" borderId="32" xfId="4" applyFont="1" applyFill="1" applyBorder="1" applyAlignment="1">
      <alignment horizontal="center" wrapText="1"/>
    </xf>
    <xf numFmtId="0" fontId="27" fillId="0" borderId="0" xfId="0" applyFont="1" applyAlignment="1"/>
    <xf numFmtId="0" fontId="7" fillId="6" borderId="32" xfId="2" applyFont="1" applyFill="1" applyBorder="1"/>
    <xf numFmtId="166" fontId="7" fillId="28" borderId="32" xfId="2" applyNumberFormat="1" applyFont="1" applyFill="1" applyBorder="1" applyAlignment="1">
      <alignment horizontal="right"/>
    </xf>
    <xf numFmtId="166" fontId="7" fillId="28" borderId="32" xfId="2" applyNumberFormat="1" applyFont="1" applyFill="1" applyBorder="1" applyAlignment="1">
      <alignment horizontal="center"/>
    </xf>
    <xf numFmtId="166" fontId="7" fillId="5" borderId="32" xfId="2" applyNumberFormat="1" applyFont="1" applyFill="1" applyBorder="1" applyAlignment="1">
      <alignment horizontal="center"/>
    </xf>
    <xf numFmtId="0" fontId="12" fillId="0" borderId="0" xfId="0" applyFont="1"/>
    <xf numFmtId="166" fontId="8" fillId="6" borderId="32" xfId="2" applyNumberFormat="1" applyFont="1" applyFill="1" applyBorder="1" applyAlignment="1">
      <alignment horizontal="center"/>
    </xf>
    <xf numFmtId="0" fontId="0" fillId="0" borderId="0" xfId="0" applyFill="1"/>
    <xf numFmtId="0" fontId="23" fillId="0" borderId="2" xfId="0" applyNumberFormat="1" applyFont="1" applyFill="1" applyBorder="1" applyAlignment="1">
      <alignment horizontal="center" vertical="top" wrapText="1" readingOrder="1"/>
    </xf>
    <xf numFmtId="0" fontId="23" fillId="0" borderId="1" xfId="0" applyNumberFormat="1" applyFont="1" applyFill="1" applyBorder="1" applyAlignment="1">
      <alignment horizontal="center" vertical="top" wrapText="1" readingOrder="1"/>
    </xf>
    <xf numFmtId="1" fontId="0" fillId="0" borderId="0" xfId="0" applyNumberFormat="1" applyFill="1"/>
    <xf numFmtId="166" fontId="12" fillId="28" borderId="32" xfId="0" applyNumberFormat="1" applyFont="1" applyFill="1" applyBorder="1" applyAlignment="1">
      <alignment horizontal="right"/>
    </xf>
    <xf numFmtId="166" fontId="12" fillId="28" borderId="32" xfId="0" applyNumberFormat="1" applyFont="1" applyFill="1" applyBorder="1" applyAlignment="1">
      <alignment horizontal="center"/>
    </xf>
    <xf numFmtId="166" fontId="12" fillId="5" borderId="32" xfId="0" applyNumberFormat="1" applyFont="1" applyFill="1" applyBorder="1" applyAlignment="1">
      <alignment horizontal="center"/>
    </xf>
    <xf numFmtId="166" fontId="27" fillId="0" borderId="0" xfId="3" applyNumberFormat="1" applyFont="1" applyFill="1" applyBorder="1" applyAlignment="1">
      <alignment horizontal="center"/>
    </xf>
    <xf numFmtId="166" fontId="12" fillId="0" borderId="0" xfId="0" applyNumberFormat="1" applyFont="1" applyFill="1" applyAlignment="1">
      <alignment horizontal="center"/>
    </xf>
    <xf numFmtId="0" fontId="27" fillId="6" borderId="10" xfId="3" applyFont="1" applyFill="1" applyBorder="1" applyAlignment="1"/>
    <xf numFmtId="0" fontId="27" fillId="6" borderId="32" xfId="3" applyFont="1" applyFill="1" applyBorder="1" applyAlignment="1">
      <alignment horizontal="center"/>
    </xf>
    <xf numFmtId="0" fontId="27" fillId="6" borderId="7" xfId="3" applyFont="1" applyFill="1" applyBorder="1" applyAlignment="1">
      <alignment horizontal="center"/>
    </xf>
    <xf numFmtId="166" fontId="7" fillId="0" borderId="0" xfId="2" applyNumberFormat="1" applyFont="1" applyFill="1" applyBorder="1" applyAlignment="1">
      <alignment horizontal="left"/>
    </xf>
    <xf numFmtId="0" fontId="27" fillId="29" borderId="9" xfId="3" applyFont="1" applyFill="1" applyBorder="1" applyAlignment="1"/>
    <xf numFmtId="0" fontId="27" fillId="29" borderId="7" xfId="3" applyFont="1" applyFill="1" applyBorder="1" applyAlignment="1"/>
    <xf numFmtId="0" fontId="27" fillId="29" borderId="7" xfId="3" applyFont="1" applyFill="1" applyBorder="1" applyAlignment="1">
      <alignment horizontal="center"/>
    </xf>
    <xf numFmtId="0" fontId="27" fillId="29" borderId="10" xfId="3" applyFont="1" applyFill="1" applyBorder="1" applyAlignment="1">
      <alignment horizontal="center"/>
    </xf>
    <xf numFmtId="0" fontId="27" fillId="30" borderId="0" xfId="3" applyFont="1" applyFill="1" applyBorder="1" applyAlignment="1"/>
    <xf numFmtId="0" fontId="23" fillId="0" borderId="0" xfId="3" applyBorder="1" applyAlignment="1">
      <alignment horizontal="center"/>
    </xf>
    <xf numFmtId="0" fontId="23" fillId="0" borderId="0" xfId="3" applyAlignment="1">
      <alignment horizontal="center"/>
    </xf>
    <xf numFmtId="0" fontId="23" fillId="0" borderId="0" xfId="3"/>
    <xf numFmtId="0" fontId="30" fillId="6" borderId="32" xfId="5" applyFont="1" applyFill="1" applyBorder="1" applyAlignment="1">
      <alignment horizontal="center" wrapText="1"/>
    </xf>
    <xf numFmtId="0" fontId="23" fillId="0" borderId="32" xfId="3" applyBorder="1" applyAlignment="1">
      <alignment horizontal="center" wrapText="1"/>
    </xf>
    <xf numFmtId="0" fontId="23" fillId="0" borderId="10" xfId="3" applyBorder="1" applyAlignment="1">
      <alignment horizontal="center" wrapText="1"/>
    </xf>
    <xf numFmtId="0" fontId="30" fillId="6" borderId="10" xfId="4" applyFont="1" applyFill="1" applyBorder="1" applyAlignment="1">
      <alignment horizontal="center" wrapText="1"/>
    </xf>
    <xf numFmtId="0" fontId="27" fillId="6" borderId="32" xfId="3" applyFont="1" applyFill="1" applyBorder="1"/>
    <xf numFmtId="0" fontId="10" fillId="0" borderId="19" xfId="6" applyBorder="1" applyAlignment="1">
      <alignment horizontal="center"/>
    </xf>
    <xf numFmtId="0" fontId="10" fillId="0" borderId="34" xfId="6" applyBorder="1" applyAlignment="1">
      <alignment horizontal="center"/>
    </xf>
    <xf numFmtId="0" fontId="10" fillId="0" borderId="33" xfId="6" applyBorder="1" applyAlignment="1">
      <alignment horizontal="center"/>
    </xf>
    <xf numFmtId="0" fontId="10" fillId="0" borderId="32" xfId="6" applyBorder="1" applyAlignment="1">
      <alignment horizontal="center"/>
    </xf>
    <xf numFmtId="0" fontId="10" fillId="0" borderId="35" xfId="6" applyBorder="1" applyAlignment="1">
      <alignment horizontal="center"/>
    </xf>
    <xf numFmtId="0" fontId="10" fillId="0" borderId="0" xfId="6" applyAlignment="1">
      <alignment horizontal="center"/>
    </xf>
    <xf numFmtId="0" fontId="10" fillId="0" borderId="9" xfId="6" applyBorder="1" applyAlignment="1">
      <alignment horizontal="center"/>
    </xf>
    <xf numFmtId="3" fontId="23" fillId="0" borderId="32" xfId="3" applyNumberFormat="1" applyBorder="1" applyAlignment="1">
      <alignment horizontal="center"/>
    </xf>
    <xf numFmtId="3" fontId="23" fillId="0" borderId="10" xfId="3" applyNumberFormat="1" applyBorder="1" applyAlignment="1">
      <alignment horizontal="center"/>
    </xf>
    <xf numFmtId="0" fontId="27" fillId="6" borderId="33" xfId="3" applyFont="1" applyFill="1" applyBorder="1"/>
    <xf numFmtId="3" fontId="27" fillId="0" borderId="19" xfId="3" applyNumberFormat="1" applyFont="1" applyBorder="1" applyAlignment="1">
      <alignment horizontal="center"/>
    </xf>
    <xf numFmtId="3" fontId="23" fillId="0" borderId="34" xfId="3" applyNumberFormat="1" applyBorder="1" applyAlignment="1">
      <alignment horizontal="center"/>
    </xf>
    <xf numFmtId="3" fontId="23" fillId="0" borderId="33" xfId="3" applyNumberFormat="1" applyBorder="1" applyAlignment="1">
      <alignment horizontal="center"/>
    </xf>
    <xf numFmtId="3" fontId="23" fillId="0" borderId="19" xfId="3" applyNumberFormat="1" applyBorder="1" applyAlignment="1">
      <alignment horizontal="center"/>
    </xf>
    <xf numFmtId="3" fontId="23" fillId="0" borderId="31" xfId="3" applyNumberFormat="1" applyBorder="1" applyAlignment="1">
      <alignment horizontal="center"/>
    </xf>
    <xf numFmtId="3" fontId="23" fillId="0" borderId="36" xfId="3" applyNumberFormat="1" applyBorder="1" applyAlignment="1">
      <alignment horizontal="center"/>
    </xf>
    <xf numFmtId="3" fontId="23" fillId="0" borderId="35" xfId="3" applyNumberFormat="1" applyBorder="1" applyAlignment="1">
      <alignment horizontal="center"/>
    </xf>
    <xf numFmtId="0" fontId="27" fillId="29" borderId="32" xfId="3" applyFont="1" applyFill="1" applyBorder="1" applyAlignment="1">
      <alignment horizontal="right"/>
    </xf>
    <xf numFmtId="166" fontId="7" fillId="29" borderId="10" xfId="3" applyNumberFormat="1" applyFont="1" applyFill="1" applyBorder="1" applyAlignment="1">
      <alignment horizontal="center"/>
    </xf>
    <xf numFmtId="166" fontId="27" fillId="5" borderId="32" xfId="3" applyNumberFormat="1" applyFont="1" applyFill="1" applyBorder="1" applyAlignment="1">
      <alignment horizontal="center"/>
    </xf>
    <xf numFmtId="166" fontId="27" fillId="5" borderId="10" xfId="3" applyNumberFormat="1" applyFont="1" applyFill="1" applyBorder="1" applyAlignment="1">
      <alignment horizontal="center"/>
    </xf>
    <xf numFmtId="166" fontId="27" fillId="0" borderId="0" xfId="3" applyNumberFormat="1" applyFont="1" applyAlignment="1">
      <alignment horizontal="center"/>
    </xf>
    <xf numFmtId="166" fontId="27" fillId="0" borderId="0" xfId="3" applyNumberFormat="1" applyFont="1"/>
    <xf numFmtId="166" fontId="7" fillId="6" borderId="35" xfId="3" applyNumberFormat="1" applyFont="1" applyFill="1" applyBorder="1" applyAlignment="1">
      <alignment horizontal="center"/>
    </xf>
    <xf numFmtId="166" fontId="27" fillId="6" borderId="33" xfId="3" applyNumberFormat="1" applyFont="1" applyFill="1" applyBorder="1" applyAlignment="1">
      <alignment horizontal="center"/>
    </xf>
    <xf numFmtId="166" fontId="27" fillId="6" borderId="35" xfId="3" applyNumberFormat="1" applyFont="1" applyFill="1" applyBorder="1" applyAlignment="1">
      <alignment horizontal="center"/>
    </xf>
    <xf numFmtId="166" fontId="27" fillId="6" borderId="36" xfId="3" applyNumberFormat="1" applyFont="1" applyFill="1" applyBorder="1" applyAlignment="1">
      <alignment horizontal="center"/>
    </xf>
    <xf numFmtId="0" fontId="27" fillId="6" borderId="33" xfId="3" applyFont="1" applyFill="1" applyBorder="1" applyAlignment="1"/>
    <xf numFmtId="0" fontId="10" fillId="0" borderId="36" xfId="6" applyBorder="1" applyAlignment="1">
      <alignment horizontal="center"/>
    </xf>
    <xf numFmtId="0" fontId="27" fillId="6" borderId="32" xfId="3" applyFont="1" applyFill="1" applyBorder="1" applyAlignment="1">
      <alignment horizontal="left"/>
    </xf>
    <xf numFmtId="3" fontId="12" fillId="0" borderId="32" xfId="0" applyNumberFormat="1" applyFont="1" applyBorder="1" applyAlignment="1">
      <alignment horizontal="center"/>
    </xf>
    <xf numFmtId="3" fontId="0" fillId="0" borderId="32" xfId="0" applyNumberFormat="1" applyBorder="1" applyAlignment="1">
      <alignment horizontal="center"/>
    </xf>
    <xf numFmtId="3" fontId="0" fillId="0" borderId="7" xfId="0" applyNumberFormat="1" applyBorder="1" applyAlignment="1">
      <alignment horizontal="center"/>
    </xf>
    <xf numFmtId="3" fontId="0" fillId="0" borderId="10" xfId="0" applyNumberFormat="1" applyBorder="1" applyAlignment="1">
      <alignment horizontal="center"/>
    </xf>
    <xf numFmtId="166" fontId="12" fillId="29" borderId="32" xfId="0" applyNumberFormat="1" applyFont="1" applyFill="1" applyBorder="1" applyAlignment="1">
      <alignment horizontal="right"/>
    </xf>
    <xf numFmtId="166" fontId="12" fillId="29" borderId="31" xfId="0" applyNumberFormat="1" applyFont="1" applyFill="1" applyBorder="1" applyAlignment="1">
      <alignment horizontal="center"/>
    </xf>
    <xf numFmtId="166" fontId="12" fillId="5" borderId="31" xfId="0" applyNumberFormat="1" applyFont="1" applyFill="1" applyBorder="1" applyAlignment="1">
      <alignment horizontal="center"/>
    </xf>
    <xf numFmtId="166" fontId="12" fillId="5" borderId="5" xfId="0" applyNumberFormat="1" applyFont="1" applyFill="1" applyBorder="1" applyAlignment="1">
      <alignment horizontal="center"/>
    </xf>
    <xf numFmtId="166" fontId="12" fillId="5" borderId="6" xfId="0" applyNumberFormat="1" applyFont="1" applyFill="1" applyBorder="1" applyAlignment="1">
      <alignment horizontal="center"/>
    </xf>
    <xf numFmtId="166" fontId="12" fillId="0" borderId="0" xfId="0" applyNumberFormat="1" applyFont="1"/>
    <xf numFmtId="0" fontId="27" fillId="6" borderId="10" xfId="3" applyFont="1" applyFill="1" applyBorder="1" applyAlignment="1">
      <alignment horizontal="center"/>
    </xf>
    <xf numFmtId="0" fontId="27" fillId="0" borderId="4" xfId="3" applyFont="1" applyFill="1" applyBorder="1" applyAlignment="1">
      <alignment horizontal="center"/>
    </xf>
    <xf numFmtId="0" fontId="27" fillId="0" borderId="0" xfId="3" applyFont="1" applyFill="1" applyBorder="1" applyAlignment="1">
      <alignment horizontal="center"/>
    </xf>
    <xf numFmtId="0" fontId="27" fillId="31" borderId="9" xfId="3" applyFont="1" applyFill="1" applyBorder="1" applyAlignment="1"/>
    <xf numFmtId="0" fontId="27" fillId="31" borderId="7" xfId="3" applyFont="1" applyFill="1" applyBorder="1" applyAlignment="1"/>
    <xf numFmtId="0" fontId="27" fillId="31" borderId="7" xfId="3" applyFont="1" applyFill="1" applyBorder="1" applyAlignment="1">
      <alignment horizontal="center"/>
    </xf>
    <xf numFmtId="0" fontId="27" fillId="31" borderId="10" xfId="3" applyFont="1" applyFill="1" applyBorder="1" applyAlignment="1">
      <alignment horizontal="center"/>
    </xf>
    <xf numFmtId="0" fontId="27" fillId="31" borderId="9" xfId="3" applyFont="1" applyFill="1" applyBorder="1" applyAlignment="1">
      <alignment horizontal="center"/>
    </xf>
    <xf numFmtId="0" fontId="0" fillId="0" borderId="32" xfId="0" applyBorder="1" applyAlignment="1">
      <alignment horizontal="center" wrapText="1"/>
    </xf>
    <xf numFmtId="0" fontId="0" fillId="0" borderId="10" xfId="0" applyBorder="1" applyAlignment="1">
      <alignment horizontal="center" wrapText="1"/>
    </xf>
    <xf numFmtId="3" fontId="27" fillId="0" borderId="6" xfId="0" applyNumberFormat="1" applyFont="1" applyBorder="1" applyAlignment="1">
      <alignment horizontal="center"/>
    </xf>
    <xf numFmtId="3" fontId="0" fillId="0" borderId="6" xfId="0" applyNumberFormat="1" applyBorder="1" applyAlignment="1">
      <alignment horizontal="center"/>
    </xf>
    <xf numFmtId="166" fontId="7" fillId="31" borderId="9" xfId="0" applyNumberFormat="1" applyFont="1" applyFill="1" applyBorder="1" applyAlignment="1">
      <alignment horizontal="right"/>
    </xf>
    <xf numFmtId="166" fontId="27" fillId="31" borderId="32" xfId="0" applyNumberFormat="1" applyFont="1" applyFill="1" applyBorder="1" applyAlignment="1">
      <alignment horizontal="center"/>
    </xf>
    <xf numFmtId="166" fontId="27" fillId="5" borderId="10" xfId="0" applyNumberFormat="1" applyFont="1" applyFill="1" applyBorder="1" applyAlignment="1">
      <alignment horizontal="center"/>
    </xf>
    <xf numFmtId="166" fontId="27" fillId="5" borderId="7" xfId="0" applyNumberFormat="1" applyFont="1" applyFill="1" applyBorder="1" applyAlignment="1">
      <alignment horizontal="center"/>
    </xf>
    <xf numFmtId="166" fontId="27" fillId="5" borderId="32" xfId="0" applyNumberFormat="1" applyFont="1" applyFill="1" applyBorder="1" applyAlignment="1">
      <alignment horizontal="center"/>
    </xf>
    <xf numFmtId="166" fontId="27" fillId="0" borderId="0" xfId="0" applyNumberFormat="1" applyFont="1" applyAlignment="1">
      <alignment horizontal="center"/>
    </xf>
    <xf numFmtId="166" fontId="27" fillId="0" borderId="0" xfId="0" applyNumberFormat="1" applyFont="1"/>
    <xf numFmtId="0" fontId="0" fillId="6" borderId="32" xfId="0" applyFill="1" applyBorder="1" applyAlignment="1">
      <alignment horizontal="center" wrapText="1"/>
    </xf>
    <xf numFmtId="0" fontId="30" fillId="6" borderId="7" xfId="4" applyFont="1" applyFill="1" applyBorder="1" applyAlignment="1">
      <alignment horizontal="center" wrapText="1"/>
    </xf>
    <xf numFmtId="0" fontId="0" fillId="6" borderId="7" xfId="0" applyFill="1" applyBorder="1" applyAlignment="1">
      <alignment horizontal="center" wrapText="1"/>
    </xf>
    <xf numFmtId="0" fontId="27" fillId="6" borderId="19" xfId="3" applyFont="1" applyFill="1" applyBorder="1" applyAlignment="1"/>
    <xf numFmtId="0" fontId="13" fillId="0" borderId="33" xfId="3" applyFont="1" applyFill="1" applyBorder="1" applyAlignment="1">
      <alignment horizontal="center"/>
    </xf>
    <xf numFmtId="0" fontId="13" fillId="0" borderId="19" xfId="3" applyFont="1" applyFill="1" applyBorder="1" applyAlignment="1">
      <alignment horizontal="center"/>
    </xf>
    <xf numFmtId="0" fontId="13" fillId="0" borderId="34" xfId="3" applyFont="1" applyFill="1" applyBorder="1" applyAlignment="1">
      <alignment horizontal="center"/>
    </xf>
    <xf numFmtId="0" fontId="13" fillId="0" borderId="0" xfId="3" applyFont="1" applyFill="1" applyBorder="1" applyAlignment="1">
      <alignment horizontal="center"/>
    </xf>
    <xf numFmtId="0" fontId="0" fillId="0" borderId="0" xfId="0" applyFont="1" applyFill="1"/>
    <xf numFmtId="0" fontId="13" fillId="0" borderId="32" xfId="3" applyFont="1" applyFill="1" applyBorder="1" applyAlignment="1">
      <alignment horizontal="center"/>
    </xf>
    <xf numFmtId="0" fontId="13" fillId="0" borderId="10" xfId="3" applyFont="1" applyFill="1" applyBorder="1" applyAlignment="1">
      <alignment horizontal="center"/>
    </xf>
    <xf numFmtId="0" fontId="13" fillId="0" borderId="7" xfId="3" applyFont="1" applyFill="1" applyBorder="1" applyAlignment="1">
      <alignment horizontal="center"/>
    </xf>
    <xf numFmtId="0" fontId="27" fillId="0" borderId="33" xfId="3" applyFont="1" applyFill="1" applyBorder="1" applyAlignment="1">
      <alignment horizontal="center"/>
    </xf>
    <xf numFmtId="166" fontId="12" fillId="31" borderId="32" xfId="0" applyNumberFormat="1" applyFont="1" applyFill="1" applyBorder="1" applyAlignment="1">
      <alignment horizontal="right"/>
    </xf>
    <xf numFmtId="166" fontId="27" fillId="31" borderId="32" xfId="3" applyNumberFormat="1" applyFont="1" applyFill="1" applyBorder="1" applyAlignment="1">
      <alignment horizontal="center"/>
    </xf>
    <xf numFmtId="166" fontId="27" fillId="5" borderId="7" xfId="3" applyNumberFormat="1" applyFont="1" applyFill="1" applyBorder="1" applyAlignment="1">
      <alignment horizontal="center"/>
    </xf>
    <xf numFmtId="166" fontId="0" fillId="0" borderId="0" xfId="0" applyNumberFormat="1" applyFill="1" applyAlignment="1">
      <alignment horizontal="center"/>
    </xf>
    <xf numFmtId="0" fontId="27" fillId="0" borderId="0" xfId="3" applyFont="1" applyFill="1" applyBorder="1" applyAlignment="1"/>
    <xf numFmtId="0" fontId="27" fillId="0" borderId="20" xfId="3" applyFont="1" applyFill="1" applyBorder="1" applyAlignment="1"/>
    <xf numFmtId="0" fontId="27" fillId="0" borderId="5" xfId="3" applyFont="1" applyFill="1" applyBorder="1" applyAlignment="1"/>
    <xf numFmtId="0" fontId="27" fillId="0" borderId="5" xfId="3" applyFont="1" applyFill="1" applyBorder="1" applyAlignment="1">
      <alignment horizontal="center"/>
    </xf>
    <xf numFmtId="0" fontId="27" fillId="0" borderId="6" xfId="3" applyFont="1" applyFill="1" applyBorder="1" applyAlignment="1">
      <alignment horizontal="center"/>
    </xf>
    <xf numFmtId="0" fontId="24" fillId="13" borderId="9" xfId="2" applyNumberFormat="1" applyFont="1" applyFill="1" applyBorder="1" applyAlignment="1">
      <alignment horizontal="left" vertical="top" wrapText="1" readingOrder="1"/>
    </xf>
    <xf numFmtId="0" fontId="2" fillId="13" borderId="5" xfId="2" applyFont="1" applyFill="1" applyBorder="1" applyAlignment="1"/>
    <xf numFmtId="0" fontId="2" fillId="0" borderId="4" xfId="2" applyFont="1" applyFill="1" applyBorder="1" applyAlignment="1"/>
    <xf numFmtId="0" fontId="10" fillId="0" borderId="0" xfId="0" applyFont="1"/>
    <xf numFmtId="0" fontId="0" fillId="6" borderId="10" xfId="0" applyFill="1" applyBorder="1" applyAlignment="1">
      <alignment horizontal="center" wrapText="1"/>
    </xf>
    <xf numFmtId="0" fontId="13" fillId="0" borderId="35" xfId="3" applyFont="1" applyFill="1" applyBorder="1" applyAlignment="1">
      <alignment horizontal="center"/>
    </xf>
    <xf numFmtId="0" fontId="0" fillId="0" borderId="0" xfId="0" applyFont="1" applyFill="1" applyAlignment="1">
      <alignment horizontal="center"/>
    </xf>
    <xf numFmtId="166" fontId="12" fillId="13" borderId="31" xfId="0" applyNumberFormat="1" applyFont="1" applyFill="1" applyBorder="1" applyAlignment="1">
      <alignment horizontal="right"/>
    </xf>
    <xf numFmtId="0" fontId="27" fillId="13" borderId="34" xfId="3" applyFont="1" applyFill="1" applyBorder="1" applyAlignment="1">
      <alignment horizontal="center"/>
    </xf>
    <xf numFmtId="166" fontId="27" fillId="13" borderId="31" xfId="3" applyNumberFormat="1" applyFont="1" applyFill="1" applyBorder="1" applyAlignment="1">
      <alignment horizontal="center"/>
    </xf>
    <xf numFmtId="166" fontId="27" fillId="5" borderId="31" xfId="3" applyNumberFormat="1" applyFont="1" applyFill="1" applyBorder="1" applyAlignment="1">
      <alignment horizontal="center"/>
    </xf>
    <xf numFmtId="166" fontId="27" fillId="5" borderId="34" xfId="3" applyNumberFormat="1" applyFont="1" applyFill="1" applyBorder="1" applyAlignment="1">
      <alignment horizontal="center"/>
    </xf>
    <xf numFmtId="166" fontId="27" fillId="5" borderId="19" xfId="3" applyNumberFormat="1" applyFont="1" applyFill="1" applyBorder="1" applyAlignment="1">
      <alignment horizontal="center"/>
    </xf>
    <xf numFmtId="166" fontId="27" fillId="5" borderId="6" xfId="3" applyNumberFormat="1" applyFont="1" applyFill="1" applyBorder="1" applyAlignment="1">
      <alignment horizontal="center"/>
    </xf>
    <xf numFmtId="0" fontId="27" fillId="5" borderId="6" xfId="3" applyFont="1" applyFill="1" applyBorder="1" applyAlignment="1">
      <alignment horizontal="center"/>
    </xf>
    <xf numFmtId="0" fontId="27" fillId="5" borderId="19" xfId="3" applyFont="1" applyFill="1" applyBorder="1" applyAlignment="1">
      <alignment horizontal="center"/>
    </xf>
    <xf numFmtId="0" fontId="0" fillId="0" borderId="0" xfId="0" applyFill="1" applyAlignment="1">
      <alignment horizontal="center"/>
    </xf>
    <xf numFmtId="0" fontId="31" fillId="6" borderId="32" xfId="3" applyFont="1" applyFill="1" applyBorder="1" applyAlignment="1">
      <alignment horizontal="left"/>
    </xf>
    <xf numFmtId="0" fontId="24" fillId="27" borderId="32" xfId="2" applyNumberFormat="1" applyFont="1" applyFill="1" applyBorder="1" applyAlignment="1">
      <alignment horizontal="left" vertical="top" wrapText="1" readingOrder="1"/>
    </xf>
    <xf numFmtId="0" fontId="2" fillId="0" borderId="32" xfId="0" applyFont="1" applyFill="1" applyBorder="1" applyAlignment="1">
      <alignment horizontal="center"/>
    </xf>
    <xf numFmtId="166" fontId="7" fillId="27" borderId="32" xfId="0" applyNumberFormat="1" applyFont="1" applyFill="1" applyBorder="1" applyAlignment="1">
      <alignment horizontal="right"/>
    </xf>
    <xf numFmtId="166" fontId="7" fillId="27" borderId="32" xfId="0" applyNumberFormat="1" applyFont="1" applyFill="1" applyBorder="1" applyAlignment="1">
      <alignment horizontal="center"/>
    </xf>
    <xf numFmtId="0" fontId="10" fillId="0" borderId="0" xfId="0" applyFont="1" applyFill="1" applyAlignment="1">
      <alignment horizontal="center"/>
    </xf>
    <xf numFmtId="164" fontId="13" fillId="0" borderId="32" xfId="3" applyNumberFormat="1" applyFont="1" applyFill="1" applyBorder="1" applyAlignment="1">
      <alignment horizontal="center"/>
    </xf>
    <xf numFmtId="166" fontId="27" fillId="27" borderId="32" xfId="3" applyNumberFormat="1" applyFont="1" applyFill="1" applyBorder="1" applyAlignment="1">
      <alignment horizontal="center"/>
    </xf>
    <xf numFmtId="166" fontId="10" fillId="5" borderId="32" xfId="0" applyNumberFormat="1" applyFont="1" applyFill="1" applyBorder="1" applyAlignment="1">
      <alignment horizontal="center"/>
    </xf>
    <xf numFmtId="166" fontId="10" fillId="0" borderId="0" xfId="0" applyNumberFormat="1" applyFont="1" applyFill="1" applyAlignment="1">
      <alignment horizontal="center"/>
    </xf>
    <xf numFmtId="0" fontId="31" fillId="6" borderId="32" xfId="3" applyFont="1" applyFill="1" applyBorder="1" applyAlignment="1">
      <alignment horizontal="center"/>
    </xf>
    <xf numFmtId="0" fontId="11" fillId="6" borderId="32" xfId="0" applyFont="1" applyFill="1" applyBorder="1" applyAlignment="1">
      <alignment horizontal="center"/>
    </xf>
    <xf numFmtId="0" fontId="13" fillId="0" borderId="0" xfId="0" applyFont="1" applyAlignment="1"/>
    <xf numFmtId="166" fontId="27" fillId="28" borderId="32" xfId="3" applyNumberFormat="1" applyFont="1" applyFill="1" applyBorder="1" applyAlignment="1">
      <alignment horizontal="right"/>
    </xf>
    <xf numFmtId="166" fontId="27" fillId="6" borderId="32" xfId="3" applyNumberFormat="1" applyFont="1" applyFill="1" applyBorder="1"/>
    <xf numFmtId="166" fontId="27" fillId="6" borderId="32" xfId="3" applyNumberFormat="1" applyFont="1" applyFill="1" applyBorder="1" applyAlignment="1">
      <alignment horizontal="center"/>
    </xf>
    <xf numFmtId="166" fontId="27" fillId="28" borderId="32" xfId="3" applyNumberFormat="1" applyFont="1" applyFill="1" applyBorder="1" applyAlignment="1">
      <alignment horizontal="center"/>
    </xf>
    <xf numFmtId="0" fontId="27" fillId="6" borderId="10" xfId="3" applyFont="1" applyFill="1" applyBorder="1" applyAlignment="1">
      <alignment horizontal="left"/>
    </xf>
    <xf numFmtId="166" fontId="27" fillId="6" borderId="10" xfId="3" applyNumberFormat="1" applyFont="1" applyFill="1" applyBorder="1" applyAlignment="1">
      <alignment horizontal="center"/>
    </xf>
    <xf numFmtId="0" fontId="27" fillId="0" borderId="0" xfId="3" applyFont="1" applyFill="1" applyBorder="1" applyAlignment="1">
      <alignment horizontal="left"/>
    </xf>
    <xf numFmtId="0" fontId="27" fillId="29" borderId="9" xfId="3" applyFont="1" applyFill="1" applyBorder="1"/>
    <xf numFmtId="0" fontId="23" fillId="29" borderId="7" xfId="3" applyFill="1" applyBorder="1" applyAlignment="1">
      <alignment horizontal="center"/>
    </xf>
    <xf numFmtId="0" fontId="23" fillId="29" borderId="9" xfId="3" applyFill="1" applyBorder="1" applyAlignment="1">
      <alignment horizontal="center"/>
    </xf>
    <xf numFmtId="0" fontId="23" fillId="29" borderId="10" xfId="3" applyFill="1" applyBorder="1" applyAlignment="1">
      <alignment horizontal="center"/>
    </xf>
    <xf numFmtId="0" fontId="32" fillId="0" borderId="32" xfId="4" applyFont="1" applyFill="1" applyBorder="1" applyAlignment="1">
      <alignment horizontal="center" wrapText="1"/>
    </xf>
    <xf numFmtId="0" fontId="23" fillId="30" borderId="32" xfId="3" applyFill="1" applyBorder="1" applyAlignment="1">
      <alignment horizontal="center"/>
    </xf>
    <xf numFmtId="3" fontId="27" fillId="0" borderId="33" xfId="3" applyNumberFormat="1" applyFont="1" applyBorder="1" applyAlignment="1">
      <alignment horizontal="center"/>
    </xf>
    <xf numFmtId="166" fontId="27" fillId="29" borderId="32" xfId="3" applyNumberFormat="1" applyFont="1" applyFill="1" applyBorder="1" applyAlignment="1">
      <alignment horizontal="right"/>
    </xf>
    <xf numFmtId="166" fontId="27" fillId="29" borderId="32" xfId="3" applyNumberFormat="1" applyFont="1" applyFill="1" applyBorder="1" applyAlignment="1">
      <alignment horizontal="center"/>
    </xf>
    <xf numFmtId="166" fontId="27" fillId="6" borderId="10" xfId="3" applyNumberFormat="1" applyFont="1" applyFill="1" applyBorder="1"/>
    <xf numFmtId="166" fontId="27" fillId="6" borderId="7" xfId="3" applyNumberFormat="1" applyFont="1" applyFill="1" applyBorder="1" applyAlignment="1">
      <alignment horizontal="center"/>
    </xf>
    <xf numFmtId="0" fontId="23" fillId="30" borderId="10" xfId="3" applyFill="1" applyBorder="1" applyAlignment="1">
      <alignment horizontal="center"/>
    </xf>
    <xf numFmtId="3" fontId="0" fillId="0" borderId="10" xfId="0" applyNumberFormat="1" applyFont="1" applyBorder="1" applyAlignment="1">
      <alignment horizontal="center"/>
    </xf>
    <xf numFmtId="3" fontId="0" fillId="0" borderId="32" xfId="0" applyNumberFormat="1" applyFont="1" applyBorder="1" applyAlignment="1">
      <alignment horizontal="center"/>
    </xf>
    <xf numFmtId="0" fontId="0" fillId="0" borderId="0" xfId="0" applyFont="1" applyAlignment="1">
      <alignment horizontal="center"/>
    </xf>
    <xf numFmtId="166" fontId="12" fillId="29" borderId="19" xfId="0" applyNumberFormat="1" applyFont="1" applyFill="1" applyBorder="1" applyAlignment="1">
      <alignment horizontal="right"/>
    </xf>
    <xf numFmtId="166" fontId="12" fillId="5" borderId="19" xfId="0" applyNumberFormat="1" applyFont="1" applyFill="1" applyBorder="1" applyAlignment="1">
      <alignment horizontal="center"/>
    </xf>
    <xf numFmtId="166" fontId="12" fillId="5" borderId="34" xfId="0" applyNumberFormat="1" applyFont="1" applyFill="1" applyBorder="1" applyAlignment="1">
      <alignment horizontal="center"/>
    </xf>
    <xf numFmtId="166" fontId="12" fillId="0" borderId="0" xfId="0" applyNumberFormat="1" applyFont="1" applyAlignment="1">
      <alignment horizontal="center"/>
    </xf>
    <xf numFmtId="0" fontId="0" fillId="0" borderId="36" xfId="0" applyBorder="1"/>
    <xf numFmtId="0" fontId="27" fillId="31" borderId="36" xfId="3" applyFont="1" applyFill="1" applyBorder="1" applyAlignment="1">
      <alignment horizontal="center"/>
    </xf>
    <xf numFmtId="0" fontId="0" fillId="0" borderId="0" xfId="0" applyFill="1" applyBorder="1"/>
    <xf numFmtId="0" fontId="1" fillId="0" borderId="32" xfId="6" applyFont="1" applyBorder="1" applyAlignment="1">
      <alignment horizontal="center" wrapText="1"/>
    </xf>
    <xf numFmtId="0" fontId="0" fillId="0" borderId="4" xfId="0" applyBorder="1"/>
    <xf numFmtId="0" fontId="27" fillId="6" borderId="31" xfId="3" applyFont="1" applyFill="1" applyBorder="1" applyAlignment="1">
      <alignment horizontal="left"/>
    </xf>
    <xf numFmtId="0" fontId="0" fillId="0" borderId="31" xfId="0" applyBorder="1" applyAlignment="1">
      <alignment horizontal="center"/>
    </xf>
    <xf numFmtId="0" fontId="0" fillId="0" borderId="6" xfId="0" applyBorder="1" applyAlignment="1">
      <alignment horizontal="center"/>
    </xf>
    <xf numFmtId="0" fontId="27" fillId="6" borderId="34" xfId="3" applyFont="1" applyFill="1" applyBorder="1" applyAlignment="1">
      <alignment horizontal="left"/>
    </xf>
    <xf numFmtId="0" fontId="27" fillId="0" borderId="19" xfId="0" applyFont="1" applyBorder="1" applyAlignment="1">
      <alignment horizontal="center"/>
    </xf>
    <xf numFmtId="166" fontId="27" fillId="31" borderId="32" xfId="3" applyNumberFormat="1" applyFont="1" applyFill="1" applyBorder="1" applyAlignment="1">
      <alignment horizontal="right"/>
    </xf>
    <xf numFmtId="166" fontId="27" fillId="31" borderId="10" xfId="0" applyNumberFormat="1" applyFont="1" applyFill="1" applyBorder="1" applyAlignment="1">
      <alignment horizontal="center"/>
    </xf>
    <xf numFmtId="166" fontId="27" fillId="5" borderId="10" xfId="0" applyNumberFormat="1" applyFont="1" applyFill="1" applyBorder="1"/>
    <xf numFmtId="166" fontId="27" fillId="5" borderId="7" xfId="0" applyNumberFormat="1" applyFont="1" applyFill="1" applyBorder="1"/>
    <xf numFmtId="166" fontId="27" fillId="5" borderId="32" xfId="0" applyNumberFormat="1" applyFont="1" applyFill="1" applyBorder="1"/>
    <xf numFmtId="0" fontId="23" fillId="6" borderId="32" xfId="3" applyFill="1" applyBorder="1" applyAlignment="1">
      <alignment horizontal="center" wrapText="1"/>
    </xf>
    <xf numFmtId="0" fontId="1" fillId="6" borderId="32" xfId="6" applyFont="1" applyFill="1" applyBorder="1" applyAlignment="1">
      <alignment horizontal="center" wrapText="1"/>
    </xf>
    <xf numFmtId="0" fontId="1" fillId="6" borderId="10" xfId="6" applyFont="1" applyFill="1" applyBorder="1" applyAlignment="1">
      <alignment horizontal="center" wrapText="1"/>
    </xf>
    <xf numFmtId="0" fontId="27" fillId="0" borderId="34" xfId="3" applyFont="1" applyFill="1" applyBorder="1" applyAlignment="1">
      <alignment horizontal="center"/>
    </xf>
    <xf numFmtId="0" fontId="13" fillId="0" borderId="31" xfId="3" applyFont="1" applyFill="1" applyBorder="1" applyAlignment="1">
      <alignment horizontal="center"/>
    </xf>
    <xf numFmtId="0" fontId="13" fillId="0" borderId="6" xfId="3" applyFont="1" applyFill="1" applyBorder="1" applyAlignment="1">
      <alignment horizontal="center"/>
    </xf>
    <xf numFmtId="166" fontId="12" fillId="24" borderId="32" xfId="0" applyNumberFormat="1" applyFont="1" applyFill="1" applyBorder="1" applyAlignment="1">
      <alignment horizontal="right"/>
    </xf>
    <xf numFmtId="0" fontId="2" fillId="7" borderId="32" xfId="0" applyFont="1" applyFill="1" applyBorder="1" applyAlignment="1">
      <alignment horizontal="left"/>
    </xf>
    <xf numFmtId="0" fontId="28" fillId="0" borderId="0" xfId="0" applyFont="1"/>
    <xf numFmtId="0" fontId="0" fillId="0" borderId="32" xfId="0" applyFont="1" applyBorder="1" applyAlignment="1">
      <alignment horizontal="center" vertical="top"/>
    </xf>
    <xf numFmtId="0" fontId="28" fillId="24" borderId="32" xfId="0" applyFont="1" applyFill="1" applyBorder="1" applyAlignment="1">
      <alignment horizontal="center" vertical="top"/>
    </xf>
    <xf numFmtId="166" fontId="28" fillId="24" borderId="32" xfId="0" applyNumberFormat="1" applyFont="1" applyFill="1" applyBorder="1" applyAlignment="1">
      <alignment horizontal="center" vertical="top"/>
    </xf>
    <xf numFmtId="166" fontId="28" fillId="5" borderId="32" xfId="0" applyNumberFormat="1" applyFont="1" applyFill="1" applyBorder="1" applyAlignment="1">
      <alignment horizontal="center" vertical="top"/>
    </xf>
    <xf numFmtId="0" fontId="0" fillId="7" borderId="32" xfId="0" applyFill="1" applyBorder="1"/>
    <xf numFmtId="0" fontId="27" fillId="32" borderId="0" xfId="3" applyFont="1" applyFill="1" applyBorder="1" applyAlignment="1"/>
    <xf numFmtId="0" fontId="27" fillId="32" borderId="0" xfId="3" applyFont="1" applyFill="1" applyBorder="1" applyAlignment="1">
      <alignment horizontal="center"/>
    </xf>
    <xf numFmtId="0" fontId="27" fillId="7" borderId="0" xfId="3" applyFont="1" applyFill="1" applyBorder="1" applyAlignment="1"/>
    <xf numFmtId="0" fontId="27" fillId="7" borderId="0" xfId="3" applyFont="1" applyFill="1" applyBorder="1" applyAlignment="1">
      <alignment horizontal="center"/>
    </xf>
    <xf numFmtId="166" fontId="12" fillId="24" borderId="31" xfId="0" applyNumberFormat="1" applyFont="1" applyFill="1" applyBorder="1" applyAlignment="1">
      <alignment horizontal="right"/>
    </xf>
    <xf numFmtId="0" fontId="31" fillId="7" borderId="32" xfId="3" applyFont="1" applyFill="1" applyBorder="1" applyAlignment="1">
      <alignment horizontal="left"/>
    </xf>
    <xf numFmtId="0" fontId="13" fillId="0" borderId="32" xfId="3" applyFont="1" applyFill="1" applyBorder="1" applyAlignment="1">
      <alignment horizontal="center" vertical="top"/>
    </xf>
    <xf numFmtId="0" fontId="27" fillId="7" borderId="32" xfId="3" applyFont="1" applyFill="1" applyBorder="1" applyAlignment="1">
      <alignment horizontal="center" vertical="top"/>
    </xf>
    <xf numFmtId="0" fontId="27" fillId="24" borderId="32" xfId="3" applyFont="1" applyFill="1" applyBorder="1" applyAlignment="1">
      <alignment horizontal="center" vertical="top"/>
    </xf>
    <xf numFmtId="166" fontId="27" fillId="24" borderId="32" xfId="3" applyNumberFormat="1" applyFont="1" applyFill="1" applyBorder="1" applyAlignment="1">
      <alignment horizontal="center" vertical="top"/>
    </xf>
    <xf numFmtId="166" fontId="27" fillId="5" borderId="32" xfId="3" applyNumberFormat="1" applyFont="1" applyFill="1" applyBorder="1" applyAlignment="1">
      <alignment horizontal="center" vertical="top"/>
    </xf>
    <xf numFmtId="0" fontId="27" fillId="5" borderId="32" xfId="3" applyFont="1" applyFill="1" applyBorder="1" applyAlignment="1">
      <alignment horizontal="center" vertical="top"/>
    </xf>
    <xf numFmtId="0" fontId="3" fillId="2" borderId="1" xfId="0" applyNumberFormat="1" applyFont="1" applyFill="1" applyBorder="1" applyAlignment="1">
      <alignment horizontal="center" vertical="top" wrapText="1" readingOrder="1"/>
    </xf>
    <xf numFmtId="0" fontId="2" fillId="2" borderId="3" xfId="0" applyNumberFormat="1" applyFont="1" applyFill="1" applyBorder="1" applyAlignment="1">
      <alignment vertical="top" wrapText="1"/>
    </xf>
    <xf numFmtId="0" fontId="7" fillId="10" borderId="7" xfId="0" applyFont="1" applyFill="1" applyBorder="1" applyAlignment="1">
      <alignment horizontal="center"/>
    </xf>
    <xf numFmtId="0" fontId="7" fillId="10" borderId="10" xfId="0" applyFont="1" applyFill="1" applyBorder="1" applyAlignment="1">
      <alignment horizontal="center"/>
    </xf>
    <xf numFmtId="0" fontId="7" fillId="10" borderId="20" xfId="0" applyFont="1" applyFill="1" applyBorder="1" applyAlignment="1">
      <alignment horizontal="center"/>
    </xf>
    <xf numFmtId="0" fontId="7" fillId="10" borderId="5" xfId="0" applyFont="1" applyFill="1" applyBorder="1" applyAlignment="1">
      <alignment horizontal="center"/>
    </xf>
    <xf numFmtId="0" fontId="6" fillId="9" borderId="8" xfId="0" applyNumberFormat="1" applyFont="1" applyFill="1" applyBorder="1" applyAlignment="1">
      <alignment horizontal="left" vertical="top" wrapText="1" readingOrder="1"/>
    </xf>
    <xf numFmtId="0" fontId="6" fillId="9" borderId="9" xfId="0" applyNumberFormat="1" applyFont="1" applyFill="1" applyBorder="1" applyAlignment="1">
      <alignment horizontal="left" vertical="top" wrapText="1" readingOrder="1"/>
    </xf>
    <xf numFmtId="0" fontId="6" fillId="9" borderId="7" xfId="0" applyNumberFormat="1" applyFont="1" applyFill="1" applyBorder="1" applyAlignment="1">
      <alignment horizontal="left" vertical="top" wrapText="1" readingOrder="1"/>
    </xf>
    <xf numFmtId="0" fontId="7" fillId="10" borderId="9" xfId="0" applyFont="1" applyFill="1" applyBorder="1" applyAlignment="1">
      <alignment horizontal="center"/>
    </xf>
    <xf numFmtId="0" fontId="3" fillId="2" borderId="1" xfId="0" applyFont="1" applyFill="1" applyBorder="1" applyAlignment="1">
      <alignment vertical="center" wrapText="1" readingOrder="1"/>
    </xf>
    <xf numFmtId="0" fontId="2" fillId="2" borderId="3" xfId="0" applyFont="1" applyFill="1" applyBorder="1" applyAlignment="1">
      <alignment vertical="center" wrapText="1"/>
    </xf>
    <xf numFmtId="0" fontId="3" fillId="2" borderId="12" xfId="0" applyFont="1" applyFill="1" applyBorder="1" applyAlignment="1">
      <alignment vertical="center" wrapText="1" readingOrder="1"/>
    </xf>
    <xf numFmtId="0" fontId="3" fillId="2" borderId="3" xfId="0" applyFont="1" applyFill="1" applyBorder="1" applyAlignment="1">
      <alignment vertical="center" wrapText="1" readingOrder="1"/>
    </xf>
    <xf numFmtId="0" fontId="24" fillId="26" borderId="36" xfId="2" applyNumberFormat="1" applyFont="1" applyFill="1" applyBorder="1" applyAlignment="1">
      <alignment horizontal="center" vertical="top" wrapText="1" readingOrder="1"/>
    </xf>
    <xf numFmtId="0" fontId="24" fillId="26" borderId="35" xfId="2" applyNumberFormat="1" applyFont="1" applyFill="1" applyBorder="1" applyAlignment="1">
      <alignment horizontal="center" vertical="top" wrapText="1" readingOrder="1"/>
    </xf>
    <xf numFmtId="0" fontId="24" fillId="25" borderId="37" xfId="2" applyNumberFormat="1" applyFont="1" applyFill="1" applyBorder="1" applyAlignment="1">
      <alignment horizontal="left" vertical="top" wrapText="1" readingOrder="1"/>
    </xf>
    <xf numFmtId="0" fontId="24" fillId="25" borderId="36" xfId="2" applyNumberFormat="1" applyFont="1" applyFill="1" applyBorder="1" applyAlignment="1">
      <alignment horizontal="left" vertical="top" wrapText="1" readingOrder="1"/>
    </xf>
    <xf numFmtId="0" fontId="24" fillId="21" borderId="9" xfId="0" applyFont="1" applyFill="1" applyBorder="1" applyAlignment="1">
      <alignment horizontal="center"/>
    </xf>
    <xf numFmtId="0" fontId="24" fillId="21" borderId="7" xfId="0" applyFont="1" applyFill="1" applyBorder="1" applyAlignment="1">
      <alignment horizontal="center"/>
    </xf>
    <xf numFmtId="0" fontId="24" fillId="12" borderId="9" xfId="0" applyFont="1" applyFill="1" applyBorder="1" applyAlignment="1">
      <alignment horizontal="center"/>
    </xf>
    <xf numFmtId="0" fontId="24" fillId="12" borderId="7" xfId="0" applyFont="1" applyFill="1" applyBorder="1" applyAlignment="1">
      <alignment horizontal="center"/>
    </xf>
    <xf numFmtId="0" fontId="24" fillId="12" borderId="10" xfId="0" applyFont="1" applyFill="1" applyBorder="1" applyAlignment="1">
      <alignment horizontal="center"/>
    </xf>
    <xf numFmtId="0" fontId="24" fillId="23" borderId="9" xfId="0" applyFont="1" applyFill="1" applyBorder="1" applyAlignment="1">
      <alignment horizontal="center"/>
    </xf>
    <xf numFmtId="0" fontId="24" fillId="23" borderId="7" xfId="0" applyFont="1" applyFill="1" applyBorder="1" applyAlignment="1">
      <alignment horizontal="center"/>
    </xf>
    <xf numFmtId="0" fontId="24" fillId="11" borderId="9" xfId="2" applyNumberFormat="1" applyFont="1" applyFill="1" applyBorder="1" applyAlignment="1">
      <alignment horizontal="left" vertical="top" wrapText="1" readingOrder="1"/>
    </xf>
    <xf numFmtId="0" fontId="24" fillId="11" borderId="7" xfId="2" applyNumberFormat="1" applyFont="1" applyFill="1" applyBorder="1" applyAlignment="1">
      <alignment horizontal="left" vertical="top" wrapText="1" readingOrder="1"/>
    </xf>
    <xf numFmtId="0" fontId="24" fillId="11" borderId="7" xfId="2" applyNumberFormat="1" applyFont="1" applyFill="1" applyBorder="1" applyAlignment="1">
      <alignment horizontal="center" vertical="top" wrapText="1" readingOrder="1"/>
    </xf>
    <xf numFmtId="0" fontId="24" fillId="11" borderId="10" xfId="2" applyNumberFormat="1" applyFont="1" applyFill="1" applyBorder="1" applyAlignment="1">
      <alignment horizontal="center" vertical="top" wrapText="1" readingOrder="1"/>
    </xf>
    <xf numFmtId="0" fontId="24" fillId="14" borderId="9" xfId="2" applyNumberFormat="1" applyFont="1" applyFill="1" applyBorder="1" applyAlignment="1">
      <alignment horizontal="left" vertical="top" wrapText="1" readingOrder="1"/>
    </xf>
    <xf numFmtId="0" fontId="24" fillId="14" borderId="7" xfId="2" applyNumberFormat="1" applyFont="1" applyFill="1" applyBorder="1" applyAlignment="1">
      <alignment horizontal="left" vertical="top" wrapText="1" readingOrder="1"/>
    </xf>
    <xf numFmtId="0" fontId="24" fillId="14" borderId="10" xfId="2" applyNumberFormat="1" applyFont="1" applyFill="1" applyBorder="1" applyAlignment="1">
      <alignment horizontal="left" vertical="top" wrapText="1" readingOrder="1"/>
    </xf>
    <xf numFmtId="0" fontId="24" fillId="14" borderId="9" xfId="2" applyNumberFormat="1" applyFont="1" applyFill="1" applyBorder="1" applyAlignment="1">
      <alignment horizontal="center" vertical="top" wrapText="1" readingOrder="1"/>
    </xf>
    <xf numFmtId="0" fontId="24" fillId="14" borderId="7" xfId="2" applyNumberFormat="1" applyFont="1" applyFill="1" applyBorder="1" applyAlignment="1">
      <alignment horizontal="center" vertical="top" wrapText="1" readingOrder="1"/>
    </xf>
    <xf numFmtId="0" fontId="24" fillId="14" borderId="10" xfId="2" applyNumberFormat="1" applyFont="1" applyFill="1" applyBorder="1" applyAlignment="1">
      <alignment horizontal="center" vertical="top" wrapText="1" readingOrder="1"/>
    </xf>
    <xf numFmtId="0" fontId="24" fillId="0" borderId="0" xfId="3" applyFont="1" applyFill="1" applyBorder="1" applyAlignment="1">
      <alignment horizontal="center"/>
    </xf>
    <xf numFmtId="0" fontId="24" fillId="16" borderId="9" xfId="2" applyNumberFormat="1" applyFont="1" applyFill="1" applyBorder="1" applyAlignment="1">
      <alignment horizontal="left" vertical="top" wrapText="1" readingOrder="1"/>
    </xf>
    <xf numFmtId="0" fontId="24" fillId="16" borderId="7" xfId="2" applyNumberFormat="1" applyFont="1" applyFill="1" applyBorder="1" applyAlignment="1">
      <alignment horizontal="left" vertical="top" wrapText="1" readingOrder="1"/>
    </xf>
    <xf numFmtId="0" fontId="24" fillId="16" borderId="10" xfId="2" applyNumberFormat="1" applyFont="1" applyFill="1" applyBorder="1" applyAlignment="1">
      <alignment horizontal="left" vertical="top" wrapText="1" readingOrder="1"/>
    </xf>
    <xf numFmtId="0" fontId="24" fillId="16" borderId="9" xfId="3" applyFont="1" applyFill="1" applyBorder="1" applyAlignment="1">
      <alignment horizontal="center"/>
    </xf>
    <xf numFmtId="0" fontId="24" fillId="16" borderId="7" xfId="3" applyFont="1" applyFill="1" applyBorder="1" applyAlignment="1">
      <alignment horizontal="center"/>
    </xf>
    <xf numFmtId="0" fontId="24" fillId="16" borderId="10" xfId="3" applyFont="1" applyFill="1" applyBorder="1" applyAlignment="1">
      <alignment horizontal="center"/>
    </xf>
    <xf numFmtId="0" fontId="24" fillId="17" borderId="9" xfId="3" applyFont="1" applyFill="1" applyBorder="1" applyAlignment="1">
      <alignment horizontal="center"/>
    </xf>
    <xf numFmtId="0" fontId="24" fillId="17" borderId="7" xfId="3" applyFont="1" applyFill="1" applyBorder="1" applyAlignment="1">
      <alignment horizontal="center"/>
    </xf>
    <xf numFmtId="0" fontId="24" fillId="17" borderId="10" xfId="3" applyFont="1" applyFill="1" applyBorder="1" applyAlignment="1">
      <alignment horizontal="center"/>
    </xf>
    <xf numFmtId="0" fontId="24" fillId="12" borderId="9" xfId="3" applyFont="1" applyFill="1" applyBorder="1" applyAlignment="1">
      <alignment horizontal="center"/>
    </xf>
    <xf numFmtId="0" fontId="24" fillId="12" borderId="7" xfId="3" applyFont="1" applyFill="1" applyBorder="1" applyAlignment="1">
      <alignment horizontal="center"/>
    </xf>
    <xf numFmtId="0" fontId="24" fillId="19" borderId="9" xfId="3" applyFont="1" applyFill="1" applyBorder="1" applyAlignment="1">
      <alignment horizontal="center"/>
    </xf>
    <xf numFmtId="0" fontId="24" fillId="19" borderId="7" xfId="3" applyFont="1" applyFill="1" applyBorder="1" applyAlignment="1">
      <alignment horizontal="center"/>
    </xf>
    <xf numFmtId="0" fontId="24" fillId="20" borderId="9" xfId="3" applyFont="1" applyFill="1" applyBorder="1" applyAlignment="1">
      <alignment horizontal="center"/>
    </xf>
    <xf numFmtId="0" fontId="24" fillId="20" borderId="7" xfId="3" applyFont="1" applyFill="1" applyBorder="1" applyAlignment="1">
      <alignment horizontal="center"/>
    </xf>
    <xf numFmtId="0" fontId="24" fillId="12" borderId="10" xfId="3" applyFont="1" applyFill="1" applyBorder="1" applyAlignment="1">
      <alignment horizontal="center"/>
    </xf>
    <xf numFmtId="0" fontId="24" fillId="28" borderId="9" xfId="2" applyNumberFormat="1" applyFont="1" applyFill="1" applyBorder="1" applyAlignment="1">
      <alignment horizontal="left" vertical="top" wrapText="1" readingOrder="1"/>
    </xf>
    <xf numFmtId="0" fontId="24" fillId="28" borderId="7" xfId="2" applyNumberFormat="1" applyFont="1" applyFill="1" applyBorder="1" applyAlignment="1">
      <alignment horizontal="left" vertical="top" wrapText="1" readingOrder="1"/>
    </xf>
    <xf numFmtId="0" fontId="27" fillId="28" borderId="9" xfId="3" applyFont="1" applyFill="1" applyBorder="1" applyAlignment="1">
      <alignment horizontal="center"/>
    </xf>
    <xf numFmtId="0" fontId="27" fillId="28" borderId="7" xfId="3" applyFont="1" applyFill="1" applyBorder="1" applyAlignment="1">
      <alignment horizontal="center"/>
    </xf>
    <xf numFmtId="0" fontId="27" fillId="28" borderId="10" xfId="3" applyFont="1" applyFill="1" applyBorder="1" applyAlignment="1">
      <alignment horizontal="center"/>
    </xf>
    <xf numFmtId="0" fontId="27" fillId="29" borderId="9" xfId="3" applyFont="1" applyFill="1" applyBorder="1" applyAlignment="1">
      <alignment horizontal="center"/>
    </xf>
    <xf numFmtId="0" fontId="27" fillId="29" borderId="7" xfId="3" applyFont="1" applyFill="1" applyBorder="1" applyAlignment="1">
      <alignment horizontal="center"/>
    </xf>
    <xf numFmtId="0" fontId="27" fillId="31" borderId="9" xfId="3" applyFont="1" applyFill="1" applyBorder="1" applyAlignment="1">
      <alignment horizontal="center"/>
    </xf>
    <xf numFmtId="0" fontId="27" fillId="31" borderId="7" xfId="3" applyFont="1" applyFill="1" applyBorder="1" applyAlignment="1">
      <alignment horizontal="center"/>
    </xf>
    <xf numFmtId="0" fontId="27" fillId="31" borderId="10" xfId="3" applyFont="1" applyFill="1" applyBorder="1" applyAlignment="1">
      <alignment horizontal="center"/>
    </xf>
    <xf numFmtId="0" fontId="27" fillId="29" borderId="10" xfId="3" applyFont="1" applyFill="1" applyBorder="1" applyAlignment="1">
      <alignment horizontal="center"/>
    </xf>
    <xf numFmtId="0" fontId="24" fillId="13" borderId="9" xfId="2" applyNumberFormat="1" applyFont="1" applyFill="1" applyBorder="1" applyAlignment="1">
      <alignment horizontal="left" vertical="top" wrapText="1" readingOrder="1"/>
    </xf>
    <xf numFmtId="0" fontId="24" fillId="13" borderId="7" xfId="2" applyNumberFormat="1" applyFont="1" applyFill="1" applyBorder="1" applyAlignment="1">
      <alignment horizontal="left" vertical="top" wrapText="1" readingOrder="1"/>
    </xf>
    <xf numFmtId="0" fontId="24" fillId="13" borderId="10" xfId="2" applyNumberFormat="1" applyFont="1" applyFill="1" applyBorder="1" applyAlignment="1">
      <alignment horizontal="left" vertical="top" wrapText="1" readingOrder="1"/>
    </xf>
    <xf numFmtId="0" fontId="24" fillId="13" borderId="9" xfId="2" applyNumberFormat="1" applyFont="1" applyFill="1" applyBorder="1" applyAlignment="1">
      <alignment horizontal="center" vertical="top" wrapText="1" readingOrder="1"/>
    </xf>
    <xf numFmtId="0" fontId="24" fillId="13" borderId="7" xfId="2" applyNumberFormat="1" applyFont="1" applyFill="1" applyBorder="1" applyAlignment="1">
      <alignment horizontal="center" vertical="top" wrapText="1" readingOrder="1"/>
    </xf>
    <xf numFmtId="0" fontId="24" fillId="13" borderId="10" xfId="2" applyNumberFormat="1" applyFont="1" applyFill="1" applyBorder="1" applyAlignment="1">
      <alignment horizontal="center" vertical="top" wrapText="1" readingOrder="1"/>
    </xf>
    <xf numFmtId="0" fontId="27" fillId="13" borderId="10" xfId="3" applyFont="1" applyFill="1" applyBorder="1" applyAlignment="1">
      <alignment horizontal="center"/>
    </xf>
    <xf numFmtId="0" fontId="27" fillId="13" borderId="32" xfId="3" applyFont="1" applyFill="1" applyBorder="1" applyAlignment="1">
      <alignment horizontal="center"/>
    </xf>
    <xf numFmtId="0" fontId="27" fillId="13" borderId="9" xfId="3" applyFont="1" applyFill="1" applyBorder="1" applyAlignment="1">
      <alignment horizontal="center"/>
    </xf>
    <xf numFmtId="0" fontId="24" fillId="27" borderId="32" xfId="2" applyNumberFormat="1" applyFont="1" applyFill="1" applyBorder="1" applyAlignment="1">
      <alignment horizontal="left" vertical="top" wrapText="1" readingOrder="1"/>
    </xf>
    <xf numFmtId="0" fontId="24" fillId="27" borderId="32" xfId="2" applyNumberFormat="1" applyFont="1" applyFill="1" applyBorder="1" applyAlignment="1">
      <alignment horizontal="center" vertical="top" wrapText="1" readingOrder="1"/>
    </xf>
    <xf numFmtId="0" fontId="27" fillId="27" borderId="32" xfId="3" applyFont="1" applyFill="1" applyBorder="1" applyAlignment="1">
      <alignment horizontal="center"/>
    </xf>
    <xf numFmtId="0" fontId="24" fillId="11" borderId="10" xfId="2" applyNumberFormat="1" applyFont="1" applyFill="1" applyBorder="1" applyAlignment="1">
      <alignment horizontal="left" vertical="top" wrapText="1" readingOrder="1"/>
    </xf>
    <xf numFmtId="0" fontId="24" fillId="11" borderId="9" xfId="2" applyNumberFormat="1" applyFont="1" applyFill="1" applyBorder="1" applyAlignment="1">
      <alignment horizontal="center" vertical="top" wrapText="1" readingOrder="1"/>
    </xf>
    <xf numFmtId="0" fontId="27" fillId="0" borderId="0" xfId="3" applyFont="1" applyFill="1" applyBorder="1" applyAlignment="1">
      <alignment horizontal="center"/>
    </xf>
  </cellXfs>
  <cellStyles count="7">
    <cellStyle name="Hyperlink" xfId="1" builtinId="8"/>
    <cellStyle name="Normal" xfId="0" builtinId="0"/>
    <cellStyle name="Normal 15" xfId="6" xr:uid="{067FDCE2-07B5-46D5-9F3A-B1D8CB8063A9}"/>
    <cellStyle name="Normal 3" xfId="3" xr:uid="{2542FBCD-6F2C-4CB2-8AE4-D93921B9C0D6}"/>
    <cellStyle name="Normal 4 4" xfId="4" xr:uid="{2A011903-803C-4CF2-AE20-D43AF2C5B6E5}"/>
    <cellStyle name="Normal 5" xfId="2" xr:uid="{C033405E-7B1C-4144-8349-BDF1BE54DC21}"/>
    <cellStyle name="Normal_Combined Immunization data" xfId="5" xr:uid="{3B69CAAE-761B-45B4-9E0A-AAB260A247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0C4DE"/>
      <rgbColor rgb="00D3D3D3"/>
      <rgbColor rgb="00BFBFBF"/>
      <rgbColor rgb="00FFFF99"/>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0000F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BFBFBF"/>
      <color rgb="FFE6B8B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althvermont.gov/disease-control/immuniz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304A0-F637-4EAB-83BD-DA9C972472C9}">
  <dimension ref="A1:A29"/>
  <sheetViews>
    <sheetView tabSelected="1" workbookViewId="0"/>
  </sheetViews>
  <sheetFormatPr defaultColWidth="127.140625" defaultRowHeight="15" x14ac:dyDescent="0.25"/>
  <cols>
    <col min="1" max="16384" width="127.140625" style="73"/>
  </cols>
  <sheetData>
    <row r="1" spans="1:1" ht="18.75" x14ac:dyDescent="0.3">
      <c r="A1" s="72" t="s">
        <v>70</v>
      </c>
    </row>
    <row r="2" spans="1:1" x14ac:dyDescent="0.25">
      <c r="A2" s="74"/>
    </row>
    <row r="3" spans="1:1" ht="30" x14ac:dyDescent="0.25">
      <c r="A3" s="74" t="s">
        <v>87</v>
      </c>
    </row>
    <row r="4" spans="1:1" x14ac:dyDescent="0.25">
      <c r="A4" s="74"/>
    </row>
    <row r="5" spans="1:1" ht="45" x14ac:dyDescent="0.25">
      <c r="A5" s="74" t="s">
        <v>71</v>
      </c>
    </row>
    <row r="6" spans="1:1" x14ac:dyDescent="0.25">
      <c r="A6" s="75" t="s">
        <v>72</v>
      </c>
    </row>
    <row r="7" spans="1:1" x14ac:dyDescent="0.25">
      <c r="A7" s="76"/>
    </row>
    <row r="8" spans="1:1" x14ac:dyDescent="0.25">
      <c r="A8" s="74" t="s">
        <v>73</v>
      </c>
    </row>
    <row r="9" spans="1:1" x14ac:dyDescent="0.25">
      <c r="A9" s="74" t="s">
        <v>74</v>
      </c>
    </row>
    <row r="10" spans="1:1" x14ac:dyDescent="0.25">
      <c r="A10" s="74" t="s">
        <v>88</v>
      </c>
    </row>
    <row r="11" spans="1:1" x14ac:dyDescent="0.25">
      <c r="A11" s="74" t="s">
        <v>89</v>
      </c>
    </row>
    <row r="12" spans="1:1" x14ac:dyDescent="0.25">
      <c r="A12" s="74" t="s">
        <v>90</v>
      </c>
    </row>
    <row r="13" spans="1:1" x14ac:dyDescent="0.25">
      <c r="A13" s="74"/>
    </row>
    <row r="14" spans="1:1" ht="15.75" x14ac:dyDescent="0.25">
      <c r="A14" s="77" t="s">
        <v>75</v>
      </c>
    </row>
    <row r="15" spans="1:1" ht="30" x14ac:dyDescent="0.25">
      <c r="A15" s="74" t="s">
        <v>76</v>
      </c>
    </row>
    <row r="16" spans="1:1" ht="30" x14ac:dyDescent="0.25">
      <c r="A16" s="74" t="s">
        <v>77</v>
      </c>
    </row>
    <row r="17" spans="1:1" x14ac:dyDescent="0.25">
      <c r="A17" s="74" t="s">
        <v>78</v>
      </c>
    </row>
    <row r="18" spans="1:1" x14ac:dyDescent="0.25">
      <c r="A18" s="74" t="s">
        <v>79</v>
      </c>
    </row>
    <row r="19" spans="1:1" ht="60" x14ac:dyDescent="0.25">
      <c r="A19" s="74" t="s">
        <v>91</v>
      </c>
    </row>
    <row r="20" spans="1:1" x14ac:dyDescent="0.25">
      <c r="A20" s="74"/>
    </row>
    <row r="21" spans="1:1" x14ac:dyDescent="0.25">
      <c r="A21" s="74" t="s">
        <v>80</v>
      </c>
    </row>
    <row r="22" spans="1:1" x14ac:dyDescent="0.25">
      <c r="A22" s="74"/>
    </row>
    <row r="23" spans="1:1" ht="15.75" x14ac:dyDescent="0.25">
      <c r="A23" s="77" t="s">
        <v>81</v>
      </c>
    </row>
    <row r="24" spans="1:1" ht="30" x14ac:dyDescent="0.25">
      <c r="A24" s="74" t="s">
        <v>82</v>
      </c>
    </row>
    <row r="25" spans="1:1" ht="30" x14ac:dyDescent="0.25">
      <c r="A25" s="74" t="s">
        <v>83</v>
      </c>
    </row>
    <row r="26" spans="1:1" x14ac:dyDescent="0.25">
      <c r="A26" s="74"/>
    </row>
    <row r="27" spans="1:1" x14ac:dyDescent="0.25">
      <c r="A27" s="78" t="s">
        <v>84</v>
      </c>
    </row>
    <row r="28" spans="1:1" x14ac:dyDescent="0.25">
      <c r="A28" s="78" t="s">
        <v>85</v>
      </c>
    </row>
    <row r="29" spans="1:1" x14ac:dyDescent="0.25">
      <c r="A29" s="75" t="s">
        <v>86</v>
      </c>
    </row>
  </sheetData>
  <hyperlinks>
    <hyperlink ref="A29" r:id="rId1" xr:uid="{517B5BA4-0C19-46BB-8AB8-035C52D8EFC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1"/>
  <sheetViews>
    <sheetView showGridLines="0" workbookViewId="0">
      <selection sqref="A1:AA1"/>
    </sheetView>
  </sheetViews>
  <sheetFormatPr defaultRowHeight="15" x14ac:dyDescent="0.25"/>
  <cols>
    <col min="1" max="1" width="17.140625" customWidth="1"/>
    <col min="2" max="2" width="12.28515625" customWidth="1"/>
    <col min="3" max="3" width="15.28515625" customWidth="1"/>
    <col min="4" max="4" width="11.5703125" customWidth="1"/>
    <col min="5" max="5" width="11.28515625" customWidth="1"/>
    <col min="6" max="6" width="12.140625" customWidth="1"/>
    <col min="7" max="7" width="11.140625" customWidth="1"/>
    <col min="8" max="8" width="12" customWidth="1"/>
    <col min="9" max="9" width="7.85546875" customWidth="1"/>
    <col min="10" max="10" width="8.140625" customWidth="1"/>
    <col min="11" max="11" width="10.42578125" customWidth="1"/>
    <col min="12" max="12" width="9.85546875" customWidth="1"/>
    <col min="13" max="13" width="11.85546875" customWidth="1"/>
    <col min="14" max="14" width="8.42578125" customWidth="1"/>
    <col min="15" max="15" width="8" customWidth="1"/>
    <col min="16" max="16" width="10.28515625" customWidth="1"/>
    <col min="17" max="17" width="10.42578125" customWidth="1"/>
    <col min="18" max="18" width="10" customWidth="1"/>
    <col min="19" max="19" width="8.140625" customWidth="1"/>
    <col min="20" max="20" width="7.85546875" customWidth="1"/>
    <col min="21" max="21" width="10.42578125" customWidth="1"/>
    <col min="22" max="22" width="9.85546875" customWidth="1"/>
    <col min="23" max="23" width="10" customWidth="1"/>
    <col min="24" max="24" width="9.28515625" customWidth="1"/>
    <col min="25" max="25" width="8.7109375" customWidth="1"/>
    <col min="26" max="26" width="11.5703125" customWidth="1"/>
    <col min="27" max="27" width="11.42578125" customWidth="1"/>
    <col min="28" max="28" width="11.28515625" customWidth="1"/>
    <col min="29" max="29" width="13.42578125" customWidth="1"/>
    <col min="30" max="30" width="13" customWidth="1"/>
    <col min="31" max="31" width="11" customWidth="1"/>
    <col min="32" max="33" width="12.85546875" customWidth="1"/>
    <col min="34" max="34" width="12.42578125" customWidth="1"/>
    <col min="35" max="35" width="13.85546875" customWidth="1"/>
    <col min="36" max="36" width="13.28515625" customWidth="1"/>
    <col min="37" max="37" width="13" customWidth="1"/>
  </cols>
  <sheetData>
    <row r="1" spans="1:31" ht="21" customHeight="1" x14ac:dyDescent="0.25">
      <c r="A1" s="626" t="s">
        <v>53</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26"/>
      <c r="AC1" s="621" t="s">
        <v>52</v>
      </c>
      <c r="AD1" s="621"/>
      <c r="AE1" s="622"/>
    </row>
    <row r="2" spans="1:31" ht="39.75" customHeight="1" x14ac:dyDescent="0.25">
      <c r="A2" s="22" t="s">
        <v>0</v>
      </c>
      <c r="B2" s="21" t="s">
        <v>1</v>
      </c>
      <c r="C2" s="27" t="s">
        <v>51</v>
      </c>
      <c r="D2" s="21" t="s">
        <v>2</v>
      </c>
      <c r="E2" s="21" t="s">
        <v>3</v>
      </c>
      <c r="F2" s="23" t="s">
        <v>4</v>
      </c>
      <c r="G2" s="24" t="s">
        <v>5</v>
      </c>
      <c r="H2" s="23" t="s">
        <v>6</v>
      </c>
      <c r="I2" s="21" t="s">
        <v>7</v>
      </c>
      <c r="J2" s="21" t="s">
        <v>8</v>
      </c>
      <c r="K2" s="23" t="s">
        <v>9</v>
      </c>
      <c r="L2" s="23" t="s">
        <v>10</v>
      </c>
      <c r="M2" s="23" t="s">
        <v>11</v>
      </c>
      <c r="N2" s="21" t="s">
        <v>12</v>
      </c>
      <c r="O2" s="21" t="s">
        <v>13</v>
      </c>
      <c r="P2" s="23" t="s">
        <v>14</v>
      </c>
      <c r="Q2" s="23" t="s">
        <v>15</v>
      </c>
      <c r="R2" s="23" t="s">
        <v>16</v>
      </c>
      <c r="S2" s="21" t="s">
        <v>17</v>
      </c>
      <c r="T2" s="21" t="s">
        <v>18</v>
      </c>
      <c r="U2" s="23" t="s">
        <v>19</v>
      </c>
      <c r="V2" s="23" t="s">
        <v>20</v>
      </c>
      <c r="W2" s="23" t="s">
        <v>21</v>
      </c>
      <c r="X2" s="21" t="s">
        <v>22</v>
      </c>
      <c r="Y2" s="21" t="s">
        <v>23</v>
      </c>
      <c r="Z2" s="23" t="s">
        <v>24</v>
      </c>
      <c r="AA2" s="23" t="s">
        <v>25</v>
      </c>
      <c r="AB2" s="19" t="s">
        <v>26</v>
      </c>
      <c r="AC2" s="21" t="s">
        <v>27</v>
      </c>
      <c r="AD2" s="21" t="s">
        <v>28</v>
      </c>
      <c r="AE2" s="21" t="s">
        <v>29</v>
      </c>
    </row>
    <row r="3" spans="1:31" x14ac:dyDescent="0.25">
      <c r="A3" s="619" t="s">
        <v>30</v>
      </c>
      <c r="B3" s="1">
        <v>5730</v>
      </c>
      <c r="C3" s="25">
        <v>5226</v>
      </c>
      <c r="D3" s="1">
        <v>5364</v>
      </c>
      <c r="E3" s="1">
        <v>366</v>
      </c>
      <c r="F3" s="1">
        <v>5</v>
      </c>
      <c r="G3" s="4">
        <v>170</v>
      </c>
      <c r="H3" s="1">
        <v>191</v>
      </c>
      <c r="I3" s="1">
        <v>5350</v>
      </c>
      <c r="J3" s="1">
        <v>380</v>
      </c>
      <c r="K3" s="1">
        <v>5</v>
      </c>
      <c r="L3" s="1">
        <v>177</v>
      </c>
      <c r="M3" s="1">
        <v>198</v>
      </c>
      <c r="N3" s="1">
        <v>5372</v>
      </c>
      <c r="O3" s="1">
        <v>358</v>
      </c>
      <c r="P3" s="1">
        <v>12</v>
      </c>
      <c r="Q3" s="1">
        <v>177</v>
      </c>
      <c r="R3" s="1">
        <v>169</v>
      </c>
      <c r="S3" s="1">
        <v>5457</v>
      </c>
      <c r="T3" s="1">
        <v>273</v>
      </c>
      <c r="U3" s="1">
        <v>5</v>
      </c>
      <c r="V3" s="1">
        <v>167</v>
      </c>
      <c r="W3" s="1">
        <v>101</v>
      </c>
      <c r="X3" s="1">
        <v>5328</v>
      </c>
      <c r="Y3" s="1">
        <v>402</v>
      </c>
      <c r="Z3" s="1">
        <v>11</v>
      </c>
      <c r="AA3" s="1">
        <v>197</v>
      </c>
      <c r="AB3" s="1">
        <v>194</v>
      </c>
      <c r="AC3" s="1">
        <v>17</v>
      </c>
      <c r="AD3" s="1">
        <v>217</v>
      </c>
      <c r="AE3" s="1">
        <v>283</v>
      </c>
    </row>
    <row r="4" spans="1:31" x14ac:dyDescent="0.25">
      <c r="A4" s="620"/>
      <c r="B4" s="2" t="s">
        <v>31</v>
      </c>
      <c r="C4" s="8">
        <v>0.91204188481675397</v>
      </c>
      <c r="D4" s="3">
        <v>0.93612499999999998</v>
      </c>
      <c r="E4" s="3">
        <v>6.3874E-2</v>
      </c>
      <c r="F4" s="3">
        <v>1.3661E-2</v>
      </c>
      <c r="G4" s="5">
        <v>0.46448</v>
      </c>
      <c r="H4" s="3">
        <v>0.52185700000000002</v>
      </c>
      <c r="I4" s="3">
        <v>0.93368200000000001</v>
      </c>
      <c r="J4" s="3">
        <v>6.6317000000000001E-2</v>
      </c>
      <c r="K4" s="3">
        <v>1.3157E-2</v>
      </c>
      <c r="L4" s="3">
        <v>0.46578900000000001</v>
      </c>
      <c r="M4" s="3">
        <v>0.52105199999999996</v>
      </c>
      <c r="N4" s="3">
        <v>0.93752100000000005</v>
      </c>
      <c r="O4" s="3">
        <v>6.2477999999999999E-2</v>
      </c>
      <c r="P4" s="3">
        <v>3.3519E-2</v>
      </c>
      <c r="Q4" s="3">
        <v>0.49441299999999999</v>
      </c>
      <c r="R4" s="3">
        <v>0.47206700000000001</v>
      </c>
      <c r="S4" s="3">
        <v>0.95235599999999998</v>
      </c>
      <c r="T4" s="3">
        <v>4.7642999999999998E-2</v>
      </c>
      <c r="U4" s="3">
        <v>1.8315000000000001E-2</v>
      </c>
      <c r="V4" s="3">
        <v>0.61172099999999996</v>
      </c>
      <c r="W4" s="3">
        <v>0.36996299999999999</v>
      </c>
      <c r="X4" s="3">
        <v>0.92984199999999995</v>
      </c>
      <c r="Y4" s="3">
        <v>7.0156999999999997E-2</v>
      </c>
      <c r="Z4" s="3">
        <v>2.7362999999999998E-2</v>
      </c>
      <c r="AA4" s="3">
        <v>0.49004900000000001</v>
      </c>
      <c r="AB4" s="3">
        <v>0.48258699999999999</v>
      </c>
      <c r="AC4" s="3">
        <v>2.9659999999999999E-3</v>
      </c>
      <c r="AD4" s="3">
        <v>3.7870000000000001E-2</v>
      </c>
      <c r="AE4" s="3">
        <v>4.9389000000000002E-2</v>
      </c>
    </row>
    <row r="5" spans="1:31" x14ac:dyDescent="0.25">
      <c r="A5" s="619" t="s">
        <v>32</v>
      </c>
      <c r="B5" s="1">
        <v>5794</v>
      </c>
      <c r="C5" s="4">
        <v>5505</v>
      </c>
      <c r="D5" s="1">
        <v>5605</v>
      </c>
      <c r="E5" s="1">
        <v>189</v>
      </c>
      <c r="F5" s="1">
        <v>5</v>
      </c>
      <c r="G5" s="4">
        <v>126</v>
      </c>
      <c r="H5" s="1">
        <v>58</v>
      </c>
      <c r="I5" s="1">
        <v>5601</v>
      </c>
      <c r="J5" s="1">
        <v>193</v>
      </c>
      <c r="K5" s="1">
        <v>2</v>
      </c>
      <c r="L5" s="1">
        <v>132</v>
      </c>
      <c r="M5" s="1">
        <v>59</v>
      </c>
      <c r="N5" s="1">
        <v>5608</v>
      </c>
      <c r="O5" s="1">
        <v>186</v>
      </c>
      <c r="P5" s="1">
        <v>4</v>
      </c>
      <c r="Q5" s="1">
        <v>128</v>
      </c>
      <c r="R5" s="1">
        <v>54</v>
      </c>
      <c r="S5" s="1">
        <v>5598</v>
      </c>
      <c r="T5" s="1">
        <v>196</v>
      </c>
      <c r="U5" s="1">
        <v>1</v>
      </c>
      <c r="V5" s="1">
        <v>139</v>
      </c>
      <c r="W5" s="1">
        <v>56</v>
      </c>
      <c r="X5" s="1">
        <v>5564</v>
      </c>
      <c r="Y5" s="1">
        <v>230</v>
      </c>
      <c r="Z5" s="1">
        <v>4</v>
      </c>
      <c r="AA5" s="1">
        <v>146</v>
      </c>
      <c r="AB5" s="1">
        <v>80</v>
      </c>
      <c r="AC5" s="1">
        <v>8</v>
      </c>
      <c r="AD5" s="1">
        <v>172</v>
      </c>
      <c r="AE5" s="1">
        <v>112</v>
      </c>
    </row>
    <row r="6" spans="1:31" x14ac:dyDescent="0.25">
      <c r="A6" s="620"/>
      <c r="B6" s="2" t="s">
        <v>31</v>
      </c>
      <c r="C6" s="8">
        <v>0.9501208146358302</v>
      </c>
      <c r="D6" s="3">
        <v>0.96738000000000002</v>
      </c>
      <c r="E6" s="3">
        <v>3.2619000000000002E-2</v>
      </c>
      <c r="F6" s="3">
        <v>2.6454999999999999E-2</v>
      </c>
      <c r="G6" s="5">
        <v>0.66666599999999998</v>
      </c>
      <c r="H6" s="3">
        <v>0.30687799999999998</v>
      </c>
      <c r="I6" s="3">
        <v>0.96668900000000002</v>
      </c>
      <c r="J6" s="3">
        <v>3.3309999999999999E-2</v>
      </c>
      <c r="K6" s="3">
        <v>1.0362E-2</v>
      </c>
      <c r="L6" s="3">
        <v>0.68393700000000002</v>
      </c>
      <c r="M6" s="3">
        <v>0.305699</v>
      </c>
      <c r="N6" s="3">
        <v>0.96789700000000001</v>
      </c>
      <c r="O6" s="3">
        <v>3.2101999999999999E-2</v>
      </c>
      <c r="P6" s="3">
        <v>2.1505E-2</v>
      </c>
      <c r="Q6" s="3">
        <v>0.68817200000000001</v>
      </c>
      <c r="R6" s="3">
        <v>0.29032200000000002</v>
      </c>
      <c r="S6" s="3">
        <v>0.966171</v>
      </c>
      <c r="T6" s="3">
        <v>3.3827999999999997E-2</v>
      </c>
      <c r="U6" s="3">
        <v>5.1019999999999998E-3</v>
      </c>
      <c r="V6" s="3">
        <v>0.70918300000000001</v>
      </c>
      <c r="W6" s="3">
        <v>0.28571400000000002</v>
      </c>
      <c r="X6" s="3">
        <v>0.96030300000000002</v>
      </c>
      <c r="Y6" s="3">
        <v>3.9696000000000002E-2</v>
      </c>
      <c r="Z6" s="3">
        <v>1.7391E-2</v>
      </c>
      <c r="AA6" s="3">
        <v>0.63478199999999996</v>
      </c>
      <c r="AB6" s="3">
        <v>0.34782600000000002</v>
      </c>
      <c r="AC6" s="3">
        <v>1.3799999999999999E-3</v>
      </c>
      <c r="AD6" s="3">
        <v>2.9685E-2</v>
      </c>
      <c r="AE6" s="3">
        <v>1.933E-2</v>
      </c>
    </row>
    <row r="7" spans="1:31" x14ac:dyDescent="0.25">
      <c r="A7" s="619" t="s">
        <v>33</v>
      </c>
      <c r="B7" s="1">
        <v>5702</v>
      </c>
      <c r="C7" s="4">
        <v>5442</v>
      </c>
      <c r="D7" s="1">
        <v>5522</v>
      </c>
      <c r="E7" s="1">
        <v>180</v>
      </c>
      <c r="F7" s="2" t="s">
        <v>34</v>
      </c>
      <c r="G7" s="6" t="s">
        <v>34</v>
      </c>
      <c r="H7" s="2" t="s">
        <v>34</v>
      </c>
      <c r="I7" s="1">
        <v>5519</v>
      </c>
      <c r="J7" s="1">
        <v>183</v>
      </c>
      <c r="K7" s="2" t="s">
        <v>34</v>
      </c>
      <c r="L7" s="2" t="s">
        <v>34</v>
      </c>
      <c r="M7" s="2" t="s">
        <v>34</v>
      </c>
      <c r="N7" s="1">
        <v>5526</v>
      </c>
      <c r="O7" s="1">
        <v>176</v>
      </c>
      <c r="P7" s="2" t="s">
        <v>34</v>
      </c>
      <c r="Q7" s="2" t="s">
        <v>34</v>
      </c>
      <c r="R7" s="2" t="s">
        <v>34</v>
      </c>
      <c r="S7" s="1">
        <v>5515</v>
      </c>
      <c r="T7" s="1">
        <v>187</v>
      </c>
      <c r="U7" s="2" t="s">
        <v>34</v>
      </c>
      <c r="V7" s="2" t="s">
        <v>34</v>
      </c>
      <c r="W7" s="2" t="s">
        <v>34</v>
      </c>
      <c r="X7" s="1">
        <v>5498</v>
      </c>
      <c r="Y7" s="1">
        <v>204</v>
      </c>
      <c r="Z7" s="2" t="s">
        <v>34</v>
      </c>
      <c r="AA7" s="2" t="s">
        <v>34</v>
      </c>
      <c r="AB7" s="2" t="s">
        <v>34</v>
      </c>
      <c r="AC7" s="1">
        <v>8</v>
      </c>
      <c r="AD7" s="1">
        <v>182</v>
      </c>
      <c r="AE7" s="1">
        <v>73</v>
      </c>
    </row>
    <row r="8" spans="1:31" x14ac:dyDescent="0.25">
      <c r="A8" s="620"/>
      <c r="B8" s="2" t="s">
        <v>31</v>
      </c>
      <c r="C8" s="8">
        <v>0.95440196422307966</v>
      </c>
      <c r="D8" s="3">
        <v>0.96843199999999996</v>
      </c>
      <c r="E8" s="3">
        <v>3.1566999999999998E-2</v>
      </c>
      <c r="F8" s="2" t="s">
        <v>34</v>
      </c>
      <c r="G8" s="6" t="s">
        <v>34</v>
      </c>
      <c r="H8" s="2" t="s">
        <v>34</v>
      </c>
      <c r="I8" s="3">
        <v>0.96790500000000002</v>
      </c>
      <c r="J8" s="3">
        <v>3.2093999999999998E-2</v>
      </c>
      <c r="K8" s="2" t="s">
        <v>34</v>
      </c>
      <c r="L8" s="2" t="s">
        <v>34</v>
      </c>
      <c r="M8" s="2" t="s">
        <v>34</v>
      </c>
      <c r="N8" s="3">
        <v>0.96913300000000002</v>
      </c>
      <c r="O8" s="3">
        <v>3.0866000000000001E-2</v>
      </c>
      <c r="P8" s="2" t="s">
        <v>34</v>
      </c>
      <c r="Q8" s="2" t="s">
        <v>34</v>
      </c>
      <c r="R8" s="2" t="s">
        <v>34</v>
      </c>
      <c r="S8" s="3">
        <v>0.96720399999999995</v>
      </c>
      <c r="T8" s="3">
        <v>3.2794999999999998E-2</v>
      </c>
      <c r="U8" s="2" t="s">
        <v>34</v>
      </c>
      <c r="V8" s="2" t="s">
        <v>34</v>
      </c>
      <c r="W8" s="2" t="s">
        <v>34</v>
      </c>
      <c r="X8" s="3">
        <v>0.96422300000000005</v>
      </c>
      <c r="Y8" s="3">
        <v>3.5776000000000002E-2</v>
      </c>
      <c r="Z8" s="2" t="s">
        <v>34</v>
      </c>
      <c r="AA8" s="2" t="s">
        <v>34</v>
      </c>
      <c r="AB8" s="2" t="s">
        <v>34</v>
      </c>
      <c r="AC8" s="3">
        <v>1.403E-3</v>
      </c>
      <c r="AD8" s="3">
        <v>3.1918000000000002E-2</v>
      </c>
      <c r="AE8" s="3">
        <v>1.2801999999999999E-2</v>
      </c>
    </row>
    <row r="9" spans="1:31" x14ac:dyDescent="0.25">
      <c r="A9" s="619" t="s">
        <v>35</v>
      </c>
      <c r="B9" s="1">
        <v>5855</v>
      </c>
      <c r="C9" s="4">
        <v>5621</v>
      </c>
      <c r="D9" s="1">
        <v>5711</v>
      </c>
      <c r="E9" s="1">
        <v>144</v>
      </c>
      <c r="F9" s="2" t="s">
        <v>34</v>
      </c>
      <c r="G9" s="6" t="s">
        <v>34</v>
      </c>
      <c r="H9" s="2" t="s">
        <v>34</v>
      </c>
      <c r="I9" s="1">
        <v>5702</v>
      </c>
      <c r="J9" s="1">
        <v>153</v>
      </c>
      <c r="K9" s="2" t="s">
        <v>34</v>
      </c>
      <c r="L9" s="2" t="s">
        <v>34</v>
      </c>
      <c r="M9" s="2" t="s">
        <v>34</v>
      </c>
      <c r="N9" s="1">
        <v>5709</v>
      </c>
      <c r="O9" s="1">
        <v>146</v>
      </c>
      <c r="P9" s="2" t="s">
        <v>34</v>
      </c>
      <c r="Q9" s="2" t="s">
        <v>34</v>
      </c>
      <c r="R9" s="2" t="s">
        <v>34</v>
      </c>
      <c r="S9" s="1">
        <v>5685</v>
      </c>
      <c r="T9" s="1">
        <v>170</v>
      </c>
      <c r="U9" s="2" t="s">
        <v>34</v>
      </c>
      <c r="V9" s="2" t="s">
        <v>34</v>
      </c>
      <c r="W9" s="2" t="s">
        <v>34</v>
      </c>
      <c r="X9" s="1">
        <v>5689</v>
      </c>
      <c r="Y9" s="1">
        <v>166</v>
      </c>
      <c r="Z9" s="2" t="s">
        <v>34</v>
      </c>
      <c r="AA9" s="2" t="s">
        <v>34</v>
      </c>
      <c r="AB9" s="2" t="s">
        <v>34</v>
      </c>
      <c r="AC9" s="1">
        <v>7</v>
      </c>
      <c r="AD9" s="1">
        <v>161</v>
      </c>
      <c r="AE9" s="1">
        <v>74</v>
      </c>
    </row>
    <row r="10" spans="1:31" x14ac:dyDescent="0.25">
      <c r="A10" s="620"/>
      <c r="B10" s="2" t="s">
        <v>31</v>
      </c>
      <c r="C10" s="8">
        <v>0.96003415883859944</v>
      </c>
      <c r="D10" s="3">
        <v>0.97540499999999997</v>
      </c>
      <c r="E10" s="3">
        <v>2.4594000000000001E-2</v>
      </c>
      <c r="F10" s="2" t="s">
        <v>34</v>
      </c>
      <c r="G10" s="6" t="s">
        <v>34</v>
      </c>
      <c r="H10" s="2" t="s">
        <v>34</v>
      </c>
      <c r="I10" s="3">
        <v>0.97386799999999996</v>
      </c>
      <c r="J10" s="3">
        <v>2.6131000000000001E-2</v>
      </c>
      <c r="K10" s="2" t="s">
        <v>34</v>
      </c>
      <c r="L10" s="2" t="s">
        <v>34</v>
      </c>
      <c r="M10" s="2" t="s">
        <v>34</v>
      </c>
      <c r="N10" s="3">
        <v>0.97506400000000004</v>
      </c>
      <c r="O10" s="3">
        <v>2.4934999999999999E-2</v>
      </c>
      <c r="P10" s="2" t="s">
        <v>34</v>
      </c>
      <c r="Q10" s="2" t="s">
        <v>34</v>
      </c>
      <c r="R10" s="2" t="s">
        <v>34</v>
      </c>
      <c r="S10" s="3">
        <v>0.97096400000000005</v>
      </c>
      <c r="T10" s="3">
        <v>2.9034999999999998E-2</v>
      </c>
      <c r="U10" s="2" t="s">
        <v>34</v>
      </c>
      <c r="V10" s="2" t="s">
        <v>34</v>
      </c>
      <c r="W10" s="2" t="s">
        <v>34</v>
      </c>
      <c r="X10" s="3">
        <v>0.97164799999999996</v>
      </c>
      <c r="Y10" s="3">
        <v>2.8351000000000001E-2</v>
      </c>
      <c r="Z10" s="2" t="s">
        <v>34</v>
      </c>
      <c r="AA10" s="2" t="s">
        <v>34</v>
      </c>
      <c r="AB10" s="2" t="s">
        <v>34</v>
      </c>
      <c r="AC10" s="3">
        <v>1.1950000000000001E-3</v>
      </c>
      <c r="AD10" s="3">
        <v>2.7497000000000001E-2</v>
      </c>
      <c r="AE10" s="3">
        <v>1.2638E-2</v>
      </c>
    </row>
    <row r="11" spans="1:31" x14ac:dyDescent="0.25">
      <c r="A11" s="619" t="s">
        <v>36</v>
      </c>
      <c r="B11" s="1">
        <v>5820</v>
      </c>
      <c r="C11" s="4">
        <v>5529</v>
      </c>
      <c r="D11" s="1">
        <v>5639</v>
      </c>
      <c r="E11" s="1">
        <v>181</v>
      </c>
      <c r="F11" s="2" t="s">
        <v>34</v>
      </c>
      <c r="G11" s="6" t="s">
        <v>34</v>
      </c>
      <c r="H11" s="2" t="s">
        <v>34</v>
      </c>
      <c r="I11" s="1">
        <v>5633</v>
      </c>
      <c r="J11" s="1">
        <v>187</v>
      </c>
      <c r="K11" s="2" t="s">
        <v>34</v>
      </c>
      <c r="L11" s="2" t="s">
        <v>34</v>
      </c>
      <c r="M11" s="2" t="s">
        <v>34</v>
      </c>
      <c r="N11" s="1">
        <v>5643</v>
      </c>
      <c r="O11" s="1">
        <v>177</v>
      </c>
      <c r="P11" s="2" t="s">
        <v>34</v>
      </c>
      <c r="Q11" s="2" t="s">
        <v>34</v>
      </c>
      <c r="R11" s="2" t="s">
        <v>34</v>
      </c>
      <c r="S11" s="1">
        <v>5620</v>
      </c>
      <c r="T11" s="1">
        <v>200</v>
      </c>
      <c r="U11" s="2" t="s">
        <v>34</v>
      </c>
      <c r="V11" s="2" t="s">
        <v>34</v>
      </c>
      <c r="W11" s="2" t="s">
        <v>34</v>
      </c>
      <c r="X11" s="1">
        <v>5617</v>
      </c>
      <c r="Y11" s="1">
        <v>203</v>
      </c>
      <c r="Z11" s="2" t="s">
        <v>34</v>
      </c>
      <c r="AA11" s="2" t="s">
        <v>34</v>
      </c>
      <c r="AB11" s="2" t="s">
        <v>34</v>
      </c>
      <c r="AC11" s="1">
        <v>3</v>
      </c>
      <c r="AD11" s="1">
        <v>198</v>
      </c>
      <c r="AE11" s="1">
        <v>91</v>
      </c>
    </row>
    <row r="12" spans="1:31" x14ac:dyDescent="0.25">
      <c r="A12" s="620"/>
      <c r="B12" s="2" t="s">
        <v>31</v>
      </c>
      <c r="C12" s="8">
        <v>0.95</v>
      </c>
      <c r="D12" s="3">
        <v>0.96889999999999998</v>
      </c>
      <c r="E12" s="3">
        <v>3.1099000000000002E-2</v>
      </c>
      <c r="F12" s="2" t="s">
        <v>34</v>
      </c>
      <c r="G12" s="6" t="s">
        <v>34</v>
      </c>
      <c r="H12" s="2" t="s">
        <v>34</v>
      </c>
      <c r="I12" s="3">
        <v>0.96786899999999998</v>
      </c>
      <c r="J12" s="3">
        <v>3.2129999999999999E-2</v>
      </c>
      <c r="K12" s="2" t="s">
        <v>34</v>
      </c>
      <c r="L12" s="2" t="s">
        <v>34</v>
      </c>
      <c r="M12" s="2" t="s">
        <v>34</v>
      </c>
      <c r="N12" s="3">
        <v>0.96958699999999998</v>
      </c>
      <c r="O12" s="3">
        <v>3.0412000000000002E-2</v>
      </c>
      <c r="P12" s="2" t="s">
        <v>34</v>
      </c>
      <c r="Q12" s="2" t="s">
        <v>34</v>
      </c>
      <c r="R12" s="2" t="s">
        <v>34</v>
      </c>
      <c r="S12" s="3">
        <v>0.96563500000000002</v>
      </c>
      <c r="T12" s="3">
        <v>3.4363999999999999E-2</v>
      </c>
      <c r="U12" s="2" t="s">
        <v>34</v>
      </c>
      <c r="V12" s="2" t="s">
        <v>34</v>
      </c>
      <c r="W12" s="2" t="s">
        <v>34</v>
      </c>
      <c r="X12" s="3">
        <v>0.96511999999999998</v>
      </c>
      <c r="Y12" s="3">
        <v>3.4879E-2</v>
      </c>
      <c r="Z12" s="2" t="s">
        <v>34</v>
      </c>
      <c r="AA12" s="2" t="s">
        <v>34</v>
      </c>
      <c r="AB12" s="2" t="s">
        <v>34</v>
      </c>
      <c r="AC12" s="3">
        <v>5.1500000000000005E-4</v>
      </c>
      <c r="AD12" s="3">
        <v>3.4020000000000002E-2</v>
      </c>
      <c r="AE12" s="3">
        <v>1.5635E-2</v>
      </c>
    </row>
    <row r="13" spans="1:31" x14ac:dyDescent="0.25">
      <c r="A13" s="619" t="s">
        <v>37</v>
      </c>
      <c r="B13" s="1">
        <v>6167</v>
      </c>
      <c r="C13" s="4">
        <v>5892</v>
      </c>
      <c r="D13" s="1">
        <v>6002</v>
      </c>
      <c r="E13" s="1">
        <v>165</v>
      </c>
      <c r="F13" s="2" t="s">
        <v>34</v>
      </c>
      <c r="G13" s="6" t="s">
        <v>34</v>
      </c>
      <c r="H13" s="2" t="s">
        <v>34</v>
      </c>
      <c r="I13" s="1">
        <v>5985</v>
      </c>
      <c r="J13" s="1">
        <v>182</v>
      </c>
      <c r="K13" s="2" t="s">
        <v>34</v>
      </c>
      <c r="L13" s="2" t="s">
        <v>34</v>
      </c>
      <c r="M13" s="2" t="s">
        <v>34</v>
      </c>
      <c r="N13" s="1">
        <v>5994</v>
      </c>
      <c r="O13" s="1">
        <v>173</v>
      </c>
      <c r="P13" s="2" t="s">
        <v>34</v>
      </c>
      <c r="Q13" s="2" t="s">
        <v>34</v>
      </c>
      <c r="R13" s="2" t="s">
        <v>34</v>
      </c>
      <c r="S13" s="1">
        <v>5971</v>
      </c>
      <c r="T13" s="1">
        <v>196</v>
      </c>
      <c r="U13" s="2" t="s">
        <v>34</v>
      </c>
      <c r="V13" s="2" t="s">
        <v>34</v>
      </c>
      <c r="W13" s="2" t="s">
        <v>34</v>
      </c>
      <c r="X13" s="1">
        <v>5969</v>
      </c>
      <c r="Y13" s="1">
        <v>198</v>
      </c>
      <c r="Z13" s="2" t="s">
        <v>34</v>
      </c>
      <c r="AA13" s="2" t="s">
        <v>34</v>
      </c>
      <c r="AB13" s="2" t="s">
        <v>34</v>
      </c>
      <c r="AC13" s="1">
        <v>12</v>
      </c>
      <c r="AD13" s="1">
        <v>187</v>
      </c>
      <c r="AE13" s="1">
        <v>80</v>
      </c>
    </row>
    <row r="14" spans="1:31" x14ac:dyDescent="0.25">
      <c r="A14" s="620"/>
      <c r="B14" s="2" t="s">
        <v>31</v>
      </c>
      <c r="C14" s="8">
        <v>0.9554078157937409</v>
      </c>
      <c r="D14" s="3">
        <v>0.973244</v>
      </c>
      <c r="E14" s="3">
        <v>2.6755000000000001E-2</v>
      </c>
      <c r="F14" s="2" t="s">
        <v>34</v>
      </c>
      <c r="G14" s="6" t="s">
        <v>34</v>
      </c>
      <c r="H14" s="2" t="s">
        <v>34</v>
      </c>
      <c r="I14" s="3">
        <v>0.97048800000000002</v>
      </c>
      <c r="J14" s="3">
        <v>2.9510999999999999E-2</v>
      </c>
      <c r="K14" s="2" t="s">
        <v>34</v>
      </c>
      <c r="L14" s="2" t="s">
        <v>34</v>
      </c>
      <c r="M14" s="2" t="s">
        <v>34</v>
      </c>
      <c r="N14" s="3">
        <v>0.97194700000000001</v>
      </c>
      <c r="O14" s="3">
        <v>2.8052000000000001E-2</v>
      </c>
      <c r="P14" s="2" t="s">
        <v>34</v>
      </c>
      <c r="Q14" s="2" t="s">
        <v>34</v>
      </c>
      <c r="R14" s="2" t="s">
        <v>34</v>
      </c>
      <c r="S14" s="3">
        <v>0.96821699999999999</v>
      </c>
      <c r="T14" s="3">
        <v>3.1781999999999998E-2</v>
      </c>
      <c r="U14" s="2" t="s">
        <v>34</v>
      </c>
      <c r="V14" s="2" t="s">
        <v>34</v>
      </c>
      <c r="W14" s="2" t="s">
        <v>34</v>
      </c>
      <c r="X14" s="3">
        <v>0.967893</v>
      </c>
      <c r="Y14" s="3">
        <v>3.2106000000000003E-2</v>
      </c>
      <c r="Z14" s="2" t="s">
        <v>34</v>
      </c>
      <c r="AA14" s="2" t="s">
        <v>34</v>
      </c>
      <c r="AB14" s="2" t="s">
        <v>34</v>
      </c>
      <c r="AC14" s="3">
        <v>1.9449999999999999E-3</v>
      </c>
      <c r="AD14" s="3">
        <v>3.0322000000000002E-2</v>
      </c>
      <c r="AE14" s="3">
        <v>1.2971999999999999E-2</v>
      </c>
    </row>
    <row r="15" spans="1:31" x14ac:dyDescent="0.25">
      <c r="A15" s="619" t="s">
        <v>38</v>
      </c>
      <c r="B15" s="1">
        <v>6228</v>
      </c>
      <c r="C15" s="4">
        <v>5958</v>
      </c>
      <c r="D15" s="1">
        <v>6070</v>
      </c>
      <c r="E15" s="1">
        <v>158</v>
      </c>
      <c r="F15" s="2" t="s">
        <v>34</v>
      </c>
      <c r="G15" s="6" t="s">
        <v>34</v>
      </c>
      <c r="H15" s="2" t="s">
        <v>34</v>
      </c>
      <c r="I15" s="1">
        <v>6057</v>
      </c>
      <c r="J15" s="1">
        <v>171</v>
      </c>
      <c r="K15" s="2" t="s">
        <v>34</v>
      </c>
      <c r="L15" s="2" t="s">
        <v>34</v>
      </c>
      <c r="M15" s="2" t="s">
        <v>34</v>
      </c>
      <c r="N15" s="1">
        <v>6072</v>
      </c>
      <c r="O15" s="1">
        <v>156</v>
      </c>
      <c r="P15" s="2" t="s">
        <v>34</v>
      </c>
      <c r="Q15" s="2" t="s">
        <v>34</v>
      </c>
      <c r="R15" s="2" t="s">
        <v>34</v>
      </c>
      <c r="S15" s="1">
        <v>6045</v>
      </c>
      <c r="T15" s="1">
        <v>183</v>
      </c>
      <c r="U15" s="2" t="s">
        <v>34</v>
      </c>
      <c r="V15" s="2" t="s">
        <v>34</v>
      </c>
      <c r="W15" s="2" t="s">
        <v>34</v>
      </c>
      <c r="X15" s="1">
        <v>6051</v>
      </c>
      <c r="Y15" s="1">
        <v>177</v>
      </c>
      <c r="Z15" s="2" t="s">
        <v>34</v>
      </c>
      <c r="AA15" s="2" t="s">
        <v>34</v>
      </c>
      <c r="AB15" s="2" t="s">
        <v>34</v>
      </c>
      <c r="AC15" s="1">
        <v>18</v>
      </c>
      <c r="AD15" s="1">
        <v>171</v>
      </c>
      <c r="AE15" s="1">
        <v>89</v>
      </c>
    </row>
    <row r="16" spans="1:31" x14ac:dyDescent="0.25">
      <c r="A16" s="620"/>
      <c r="B16" s="2" t="s">
        <v>31</v>
      </c>
      <c r="C16" s="8">
        <v>0.95664739884393069</v>
      </c>
      <c r="D16" s="3">
        <v>0.97463</v>
      </c>
      <c r="E16" s="3">
        <v>2.5368999999999999E-2</v>
      </c>
      <c r="F16" s="2" t="s">
        <v>34</v>
      </c>
      <c r="G16" s="6" t="s">
        <v>34</v>
      </c>
      <c r="H16" s="2" t="s">
        <v>34</v>
      </c>
      <c r="I16" s="3">
        <v>0.97254300000000005</v>
      </c>
      <c r="J16" s="3">
        <v>2.7456000000000001E-2</v>
      </c>
      <c r="K16" s="2" t="s">
        <v>34</v>
      </c>
      <c r="L16" s="2" t="s">
        <v>34</v>
      </c>
      <c r="M16" s="2" t="s">
        <v>34</v>
      </c>
      <c r="N16" s="3">
        <v>0.97495100000000001</v>
      </c>
      <c r="O16" s="3">
        <v>2.5048000000000001E-2</v>
      </c>
      <c r="P16" s="2" t="s">
        <v>34</v>
      </c>
      <c r="Q16" s="2" t="s">
        <v>34</v>
      </c>
      <c r="R16" s="2" t="s">
        <v>34</v>
      </c>
      <c r="S16" s="3">
        <v>0.97061600000000003</v>
      </c>
      <c r="T16" s="3">
        <v>2.9382999999999999E-2</v>
      </c>
      <c r="U16" s="2" t="s">
        <v>34</v>
      </c>
      <c r="V16" s="2" t="s">
        <v>34</v>
      </c>
      <c r="W16" s="2" t="s">
        <v>34</v>
      </c>
      <c r="X16" s="3">
        <v>0.97157899999999997</v>
      </c>
      <c r="Y16" s="3">
        <v>2.8420000000000001E-2</v>
      </c>
      <c r="Z16" s="2" t="s">
        <v>34</v>
      </c>
      <c r="AA16" s="2" t="s">
        <v>34</v>
      </c>
      <c r="AB16" s="2" t="s">
        <v>34</v>
      </c>
      <c r="AC16" s="3">
        <v>2.8900000000000002E-3</v>
      </c>
      <c r="AD16" s="3">
        <v>2.7456000000000001E-2</v>
      </c>
      <c r="AE16" s="3">
        <v>1.4290000000000001E-2</v>
      </c>
    </row>
    <row r="17" spans="1:31" x14ac:dyDescent="0.25">
      <c r="A17" s="619" t="s">
        <v>39</v>
      </c>
      <c r="B17" s="1">
        <v>5895</v>
      </c>
      <c r="C17" s="4">
        <v>5431</v>
      </c>
      <c r="D17" s="1">
        <v>5494</v>
      </c>
      <c r="E17" s="1">
        <v>401</v>
      </c>
      <c r="F17" s="1">
        <v>2</v>
      </c>
      <c r="G17" s="4">
        <v>130</v>
      </c>
      <c r="H17" s="1">
        <v>269</v>
      </c>
      <c r="I17" s="1">
        <v>5759</v>
      </c>
      <c r="J17" s="1">
        <v>136</v>
      </c>
      <c r="K17" s="1">
        <v>1</v>
      </c>
      <c r="L17" s="1">
        <v>110</v>
      </c>
      <c r="M17" s="1">
        <v>25</v>
      </c>
      <c r="N17" s="1">
        <v>5772</v>
      </c>
      <c r="O17" s="1">
        <v>123</v>
      </c>
      <c r="P17" s="1">
        <v>2</v>
      </c>
      <c r="Q17" s="1">
        <v>103</v>
      </c>
      <c r="R17" s="1">
        <v>18</v>
      </c>
      <c r="S17" s="1">
        <v>5756</v>
      </c>
      <c r="T17" s="1">
        <v>139</v>
      </c>
      <c r="U17" s="1">
        <v>3</v>
      </c>
      <c r="V17" s="1">
        <v>103</v>
      </c>
      <c r="W17" s="1">
        <v>33</v>
      </c>
      <c r="X17" s="1">
        <v>5755</v>
      </c>
      <c r="Y17" s="1">
        <v>140</v>
      </c>
      <c r="Z17" s="1">
        <v>1</v>
      </c>
      <c r="AA17" s="1">
        <v>113</v>
      </c>
      <c r="AB17" s="1">
        <v>26</v>
      </c>
      <c r="AC17" s="1">
        <v>5</v>
      </c>
      <c r="AD17" s="1">
        <v>177</v>
      </c>
      <c r="AE17" s="1">
        <v>296</v>
      </c>
    </row>
    <row r="18" spans="1:31" x14ac:dyDescent="0.25">
      <c r="A18" s="620"/>
      <c r="B18" s="2" t="s">
        <v>31</v>
      </c>
      <c r="C18" s="8">
        <v>0.92128922815945713</v>
      </c>
      <c r="D18" s="3">
        <v>0.93197600000000003</v>
      </c>
      <c r="E18" s="3">
        <v>6.8023E-2</v>
      </c>
      <c r="F18" s="3">
        <v>4.9870000000000001E-3</v>
      </c>
      <c r="G18" s="5">
        <v>0.324189</v>
      </c>
      <c r="H18" s="3">
        <v>0.67082200000000003</v>
      </c>
      <c r="I18" s="3">
        <v>0.97692900000000005</v>
      </c>
      <c r="J18" s="3">
        <v>2.307E-2</v>
      </c>
      <c r="K18" s="3">
        <v>7.352E-3</v>
      </c>
      <c r="L18" s="3">
        <v>0.80882299999999996</v>
      </c>
      <c r="M18" s="3">
        <v>0.18382299999999999</v>
      </c>
      <c r="N18" s="3">
        <v>0.97913399999999995</v>
      </c>
      <c r="O18" s="3">
        <v>2.0865000000000002E-2</v>
      </c>
      <c r="P18" s="3">
        <v>1.626E-2</v>
      </c>
      <c r="Q18" s="3">
        <v>0.83739799999999998</v>
      </c>
      <c r="R18" s="3">
        <v>0.146341</v>
      </c>
      <c r="S18" s="3">
        <v>0.97641999999999995</v>
      </c>
      <c r="T18" s="3">
        <v>2.3578999999999999E-2</v>
      </c>
      <c r="U18" s="3">
        <v>2.1582E-2</v>
      </c>
      <c r="V18" s="3">
        <v>0.74100699999999997</v>
      </c>
      <c r="W18" s="3">
        <v>0.23741000000000001</v>
      </c>
      <c r="X18" s="3">
        <v>0.97625099999999998</v>
      </c>
      <c r="Y18" s="3">
        <v>2.3747999999999998E-2</v>
      </c>
      <c r="Z18" s="3">
        <v>7.1419999999999999E-3</v>
      </c>
      <c r="AA18" s="3">
        <v>0.80714200000000003</v>
      </c>
      <c r="AB18" s="3">
        <v>0.18571399999999999</v>
      </c>
      <c r="AC18" s="3">
        <v>8.4800000000000001E-4</v>
      </c>
      <c r="AD18" s="3">
        <v>3.0025E-2</v>
      </c>
      <c r="AE18" s="3">
        <v>5.0212E-2</v>
      </c>
    </row>
    <row r="19" spans="1:31" x14ac:dyDescent="0.25">
      <c r="A19" s="619" t="s">
        <v>40</v>
      </c>
      <c r="B19" s="1">
        <v>6065</v>
      </c>
      <c r="C19" s="4">
        <v>5820</v>
      </c>
      <c r="D19" s="1">
        <v>5898</v>
      </c>
      <c r="E19" s="1">
        <v>167</v>
      </c>
      <c r="F19" s="1">
        <v>7</v>
      </c>
      <c r="G19" s="4">
        <v>100</v>
      </c>
      <c r="H19" s="1">
        <v>60</v>
      </c>
      <c r="I19" s="1">
        <v>5939</v>
      </c>
      <c r="J19" s="1">
        <v>126</v>
      </c>
      <c r="K19" s="1">
        <v>5</v>
      </c>
      <c r="L19" s="1">
        <v>91</v>
      </c>
      <c r="M19" s="1">
        <v>30</v>
      </c>
      <c r="N19" s="1">
        <v>5955</v>
      </c>
      <c r="O19" s="1">
        <v>110</v>
      </c>
      <c r="P19" s="1">
        <v>10</v>
      </c>
      <c r="Q19" s="1">
        <v>86</v>
      </c>
      <c r="R19" s="1">
        <v>14</v>
      </c>
      <c r="S19" s="1">
        <v>5929</v>
      </c>
      <c r="T19" s="1">
        <v>136</v>
      </c>
      <c r="U19" s="1">
        <v>7</v>
      </c>
      <c r="V19" s="1">
        <v>95</v>
      </c>
      <c r="W19" s="1">
        <v>34</v>
      </c>
      <c r="X19" s="1">
        <v>5939</v>
      </c>
      <c r="Y19" s="1">
        <v>126</v>
      </c>
      <c r="Z19" s="1">
        <v>6</v>
      </c>
      <c r="AA19" s="1">
        <v>95</v>
      </c>
      <c r="AB19" s="1">
        <v>25</v>
      </c>
      <c r="AC19" s="1">
        <v>15</v>
      </c>
      <c r="AD19" s="1">
        <v>141</v>
      </c>
      <c r="AE19" s="1">
        <v>99</v>
      </c>
    </row>
    <row r="20" spans="1:31" x14ac:dyDescent="0.25">
      <c r="A20" s="620"/>
      <c r="B20" s="2" t="s">
        <v>31</v>
      </c>
      <c r="C20" s="8">
        <v>0.95960428689200328</v>
      </c>
      <c r="D20" s="3">
        <v>0.972464</v>
      </c>
      <c r="E20" s="3">
        <v>2.7535E-2</v>
      </c>
      <c r="F20" s="3">
        <v>4.1916000000000002E-2</v>
      </c>
      <c r="G20" s="5">
        <v>0.59880199999999995</v>
      </c>
      <c r="H20" s="3">
        <v>0.35928100000000002</v>
      </c>
      <c r="I20" s="3">
        <v>0.97922500000000001</v>
      </c>
      <c r="J20" s="3">
        <v>2.0774000000000001E-2</v>
      </c>
      <c r="K20" s="3">
        <v>3.9682000000000002E-2</v>
      </c>
      <c r="L20" s="3">
        <v>0.72222200000000003</v>
      </c>
      <c r="M20" s="3">
        <v>0.238095</v>
      </c>
      <c r="N20" s="3">
        <v>0.98186300000000004</v>
      </c>
      <c r="O20" s="3">
        <v>1.8135999999999999E-2</v>
      </c>
      <c r="P20" s="3">
        <v>9.0909000000000004E-2</v>
      </c>
      <c r="Q20" s="3">
        <v>0.78181800000000001</v>
      </c>
      <c r="R20" s="3">
        <v>0.127272</v>
      </c>
      <c r="S20" s="3">
        <v>0.977576</v>
      </c>
      <c r="T20" s="3">
        <v>2.2422999999999998E-2</v>
      </c>
      <c r="U20" s="3">
        <v>5.1470000000000002E-2</v>
      </c>
      <c r="V20" s="3">
        <v>0.69852899999999996</v>
      </c>
      <c r="W20" s="3">
        <v>0.25</v>
      </c>
      <c r="X20" s="3">
        <v>0.97922500000000001</v>
      </c>
      <c r="Y20" s="3">
        <v>2.0774000000000001E-2</v>
      </c>
      <c r="Z20" s="3">
        <v>4.7619000000000002E-2</v>
      </c>
      <c r="AA20" s="3">
        <v>0.75396799999999997</v>
      </c>
      <c r="AB20" s="3">
        <v>0.19841200000000001</v>
      </c>
      <c r="AC20" s="3">
        <v>2.4729999999999999E-3</v>
      </c>
      <c r="AD20" s="3">
        <v>2.3248000000000001E-2</v>
      </c>
      <c r="AE20" s="3">
        <v>1.6323000000000001E-2</v>
      </c>
    </row>
    <row r="21" spans="1:31" x14ac:dyDescent="0.25">
      <c r="A21" s="619" t="s">
        <v>41</v>
      </c>
      <c r="B21" s="1">
        <v>5738</v>
      </c>
      <c r="C21" s="4">
        <v>5523</v>
      </c>
      <c r="D21" s="1">
        <v>5611</v>
      </c>
      <c r="E21" s="1">
        <v>127</v>
      </c>
      <c r="F21" s="2" t="s">
        <v>34</v>
      </c>
      <c r="G21" s="6" t="s">
        <v>34</v>
      </c>
      <c r="H21" s="2" t="s">
        <v>34</v>
      </c>
      <c r="I21" s="1">
        <v>5618</v>
      </c>
      <c r="J21" s="1">
        <v>120</v>
      </c>
      <c r="K21" s="2" t="s">
        <v>34</v>
      </c>
      <c r="L21" s="2" t="s">
        <v>34</v>
      </c>
      <c r="M21" s="2" t="s">
        <v>34</v>
      </c>
      <c r="N21" s="1">
        <v>5657</v>
      </c>
      <c r="O21" s="1">
        <v>81</v>
      </c>
      <c r="P21" s="2" t="s">
        <v>34</v>
      </c>
      <c r="Q21" s="2" t="s">
        <v>34</v>
      </c>
      <c r="R21" s="2" t="s">
        <v>34</v>
      </c>
      <c r="S21" s="1">
        <v>5629</v>
      </c>
      <c r="T21" s="1">
        <v>109</v>
      </c>
      <c r="U21" s="2" t="s">
        <v>34</v>
      </c>
      <c r="V21" s="2" t="s">
        <v>34</v>
      </c>
      <c r="W21" s="2" t="s">
        <v>34</v>
      </c>
      <c r="X21" s="1">
        <v>5613</v>
      </c>
      <c r="Y21" s="1">
        <v>125</v>
      </c>
      <c r="Z21" s="2" t="s">
        <v>34</v>
      </c>
      <c r="AA21" s="2" t="s">
        <v>34</v>
      </c>
      <c r="AB21" s="2" t="s">
        <v>34</v>
      </c>
      <c r="AC21" s="1">
        <v>5</v>
      </c>
      <c r="AD21" s="1">
        <v>119</v>
      </c>
      <c r="AE21" s="1">
        <v>91</v>
      </c>
    </row>
    <row r="22" spans="1:31" x14ac:dyDescent="0.25">
      <c r="A22" s="620"/>
      <c r="B22" s="2" t="s">
        <v>31</v>
      </c>
      <c r="C22" s="8">
        <v>0.96253049843150928</v>
      </c>
      <c r="D22" s="3">
        <v>0.97786600000000001</v>
      </c>
      <c r="E22" s="3">
        <v>2.2133E-2</v>
      </c>
      <c r="F22" s="2" t="s">
        <v>34</v>
      </c>
      <c r="G22" s="6" t="s">
        <v>34</v>
      </c>
      <c r="H22" s="2" t="s">
        <v>34</v>
      </c>
      <c r="I22" s="3">
        <v>0.97908600000000001</v>
      </c>
      <c r="J22" s="3">
        <v>2.0913000000000001E-2</v>
      </c>
      <c r="K22" s="2" t="s">
        <v>34</v>
      </c>
      <c r="L22" s="2" t="s">
        <v>34</v>
      </c>
      <c r="M22" s="2" t="s">
        <v>34</v>
      </c>
      <c r="N22" s="3">
        <v>0.98588299999999995</v>
      </c>
      <c r="O22" s="3">
        <v>1.4116E-2</v>
      </c>
      <c r="P22" s="2" t="s">
        <v>34</v>
      </c>
      <c r="Q22" s="2" t="s">
        <v>34</v>
      </c>
      <c r="R22" s="2" t="s">
        <v>34</v>
      </c>
      <c r="S22" s="3">
        <v>0.98100299999999996</v>
      </c>
      <c r="T22" s="3">
        <v>1.8995999999999999E-2</v>
      </c>
      <c r="U22" s="2" t="s">
        <v>34</v>
      </c>
      <c r="V22" s="2" t="s">
        <v>34</v>
      </c>
      <c r="W22" s="2" t="s">
        <v>34</v>
      </c>
      <c r="X22" s="3">
        <v>0.97821499999999995</v>
      </c>
      <c r="Y22" s="3">
        <v>2.1784000000000001E-2</v>
      </c>
      <c r="Z22" s="2" t="s">
        <v>34</v>
      </c>
      <c r="AA22" s="2" t="s">
        <v>34</v>
      </c>
      <c r="AB22" s="2" t="s">
        <v>34</v>
      </c>
      <c r="AC22" s="3">
        <v>8.7100000000000003E-4</v>
      </c>
      <c r="AD22" s="3">
        <v>2.0737999999999999E-2</v>
      </c>
      <c r="AE22" s="3">
        <v>1.5859000000000002E-2</v>
      </c>
    </row>
    <row r="23" spans="1:31" x14ac:dyDescent="0.25">
      <c r="A23" s="619" t="s">
        <v>42</v>
      </c>
      <c r="B23" s="1">
        <v>5658</v>
      </c>
      <c r="C23" s="4">
        <v>5447</v>
      </c>
      <c r="D23" s="1">
        <v>5531</v>
      </c>
      <c r="E23" s="1">
        <v>127</v>
      </c>
      <c r="F23" s="2" t="s">
        <v>34</v>
      </c>
      <c r="G23" s="6" t="s">
        <v>34</v>
      </c>
      <c r="H23" s="2" t="s">
        <v>34</v>
      </c>
      <c r="I23" s="1">
        <v>5552</v>
      </c>
      <c r="J23" s="1">
        <v>106</v>
      </c>
      <c r="K23" s="2" t="s">
        <v>34</v>
      </c>
      <c r="L23" s="2" t="s">
        <v>34</v>
      </c>
      <c r="M23" s="2" t="s">
        <v>34</v>
      </c>
      <c r="N23" s="1">
        <v>5561</v>
      </c>
      <c r="O23" s="1">
        <v>97</v>
      </c>
      <c r="P23" s="2" t="s">
        <v>34</v>
      </c>
      <c r="Q23" s="2" t="s">
        <v>34</v>
      </c>
      <c r="R23" s="2" t="s">
        <v>34</v>
      </c>
      <c r="S23" s="1">
        <v>5543</v>
      </c>
      <c r="T23" s="1">
        <v>115</v>
      </c>
      <c r="U23" s="2" t="s">
        <v>34</v>
      </c>
      <c r="V23" s="2" t="s">
        <v>34</v>
      </c>
      <c r="W23" s="2" t="s">
        <v>34</v>
      </c>
      <c r="X23" s="1">
        <v>5534</v>
      </c>
      <c r="Y23" s="1">
        <v>124</v>
      </c>
      <c r="Z23" s="2" t="s">
        <v>34</v>
      </c>
      <c r="AA23" s="2" t="s">
        <v>34</v>
      </c>
      <c r="AB23" s="2" t="s">
        <v>34</v>
      </c>
      <c r="AC23" s="1">
        <v>11</v>
      </c>
      <c r="AD23" s="1">
        <v>116</v>
      </c>
      <c r="AE23" s="1">
        <v>88</v>
      </c>
    </row>
    <row r="24" spans="1:31" x14ac:dyDescent="0.25">
      <c r="A24" s="620"/>
      <c r="B24" s="2" t="s">
        <v>31</v>
      </c>
      <c r="C24" s="8">
        <v>0.96270767055496642</v>
      </c>
      <c r="D24" s="3">
        <v>0.97755300000000001</v>
      </c>
      <c r="E24" s="3">
        <v>2.2446000000000001E-2</v>
      </c>
      <c r="F24" s="2" t="s">
        <v>34</v>
      </c>
      <c r="G24" s="6" t="s">
        <v>34</v>
      </c>
      <c r="H24" s="2" t="s">
        <v>34</v>
      </c>
      <c r="I24" s="3">
        <v>0.98126500000000005</v>
      </c>
      <c r="J24" s="3">
        <v>1.8734000000000001E-2</v>
      </c>
      <c r="K24" s="2" t="s">
        <v>34</v>
      </c>
      <c r="L24" s="2" t="s">
        <v>34</v>
      </c>
      <c r="M24" s="2" t="s">
        <v>34</v>
      </c>
      <c r="N24" s="3">
        <v>0.98285599999999995</v>
      </c>
      <c r="O24" s="3">
        <v>1.7142999999999999E-2</v>
      </c>
      <c r="P24" s="2" t="s">
        <v>34</v>
      </c>
      <c r="Q24" s="2" t="s">
        <v>34</v>
      </c>
      <c r="R24" s="2" t="s">
        <v>34</v>
      </c>
      <c r="S24" s="3">
        <v>0.97967400000000004</v>
      </c>
      <c r="T24" s="3">
        <v>2.0324999999999999E-2</v>
      </c>
      <c r="U24" s="2" t="s">
        <v>34</v>
      </c>
      <c r="V24" s="2" t="s">
        <v>34</v>
      </c>
      <c r="W24" s="2" t="s">
        <v>34</v>
      </c>
      <c r="X24" s="3">
        <v>0.97808399999999995</v>
      </c>
      <c r="Y24" s="3">
        <v>2.1915E-2</v>
      </c>
      <c r="Z24" s="2" t="s">
        <v>34</v>
      </c>
      <c r="AA24" s="2" t="s">
        <v>34</v>
      </c>
      <c r="AB24" s="2" t="s">
        <v>34</v>
      </c>
      <c r="AC24" s="3">
        <v>1.944E-3</v>
      </c>
      <c r="AD24" s="3">
        <v>2.0500999999999998E-2</v>
      </c>
      <c r="AE24" s="3">
        <v>1.5553000000000001E-2</v>
      </c>
    </row>
    <row r="25" spans="1:31" x14ac:dyDescent="0.25">
      <c r="A25" s="619" t="s">
        <v>43</v>
      </c>
      <c r="B25" s="1">
        <v>5556</v>
      </c>
      <c r="C25" s="4">
        <v>5351</v>
      </c>
      <c r="D25" s="1">
        <v>5432</v>
      </c>
      <c r="E25" s="1">
        <v>124</v>
      </c>
      <c r="F25" s="2" t="s">
        <v>34</v>
      </c>
      <c r="G25" s="6" t="s">
        <v>34</v>
      </c>
      <c r="H25" s="2" t="s">
        <v>34</v>
      </c>
      <c r="I25" s="1">
        <v>5435</v>
      </c>
      <c r="J25" s="1">
        <v>121</v>
      </c>
      <c r="K25" s="2" t="s">
        <v>34</v>
      </c>
      <c r="L25" s="2" t="s">
        <v>34</v>
      </c>
      <c r="M25" s="2" t="s">
        <v>34</v>
      </c>
      <c r="N25" s="1">
        <v>5449</v>
      </c>
      <c r="O25" s="1">
        <v>107</v>
      </c>
      <c r="P25" s="2" t="s">
        <v>34</v>
      </c>
      <c r="Q25" s="2" t="s">
        <v>34</v>
      </c>
      <c r="R25" s="2" t="s">
        <v>34</v>
      </c>
      <c r="S25" s="1">
        <v>5436</v>
      </c>
      <c r="T25" s="1">
        <v>120</v>
      </c>
      <c r="U25" s="2" t="s">
        <v>34</v>
      </c>
      <c r="V25" s="2" t="s">
        <v>34</v>
      </c>
      <c r="W25" s="2" t="s">
        <v>34</v>
      </c>
      <c r="X25" s="1">
        <v>5424</v>
      </c>
      <c r="Y25" s="1">
        <v>132</v>
      </c>
      <c r="Z25" s="2" t="s">
        <v>34</v>
      </c>
      <c r="AA25" s="2" t="s">
        <v>34</v>
      </c>
      <c r="AB25" s="2" t="s">
        <v>34</v>
      </c>
      <c r="AC25" s="1">
        <v>7</v>
      </c>
      <c r="AD25" s="1">
        <v>115</v>
      </c>
      <c r="AE25" s="1">
        <v>84</v>
      </c>
    </row>
    <row r="26" spans="1:31" x14ac:dyDescent="0.25">
      <c r="A26" s="620"/>
      <c r="B26" s="2" t="s">
        <v>31</v>
      </c>
      <c r="C26" s="8">
        <v>0.96310295176385885</v>
      </c>
      <c r="D26" s="3">
        <v>0.97768100000000002</v>
      </c>
      <c r="E26" s="3">
        <v>2.2318000000000001E-2</v>
      </c>
      <c r="F26" s="2" t="s">
        <v>34</v>
      </c>
      <c r="G26" s="6" t="s">
        <v>34</v>
      </c>
      <c r="H26" s="2" t="s">
        <v>34</v>
      </c>
      <c r="I26" s="3">
        <v>0.97822100000000001</v>
      </c>
      <c r="J26" s="3">
        <v>2.1777999999999999E-2</v>
      </c>
      <c r="K26" s="2" t="s">
        <v>34</v>
      </c>
      <c r="L26" s="2" t="s">
        <v>34</v>
      </c>
      <c r="M26" s="2" t="s">
        <v>34</v>
      </c>
      <c r="N26" s="3">
        <v>0.98074099999999997</v>
      </c>
      <c r="O26" s="3">
        <v>1.9258000000000001E-2</v>
      </c>
      <c r="P26" s="2" t="s">
        <v>34</v>
      </c>
      <c r="Q26" s="2" t="s">
        <v>34</v>
      </c>
      <c r="R26" s="2" t="s">
        <v>34</v>
      </c>
      <c r="S26" s="3">
        <v>0.97840099999999997</v>
      </c>
      <c r="T26" s="3">
        <v>2.1597999999999999E-2</v>
      </c>
      <c r="U26" s="2" t="s">
        <v>34</v>
      </c>
      <c r="V26" s="2" t="s">
        <v>34</v>
      </c>
      <c r="W26" s="2" t="s">
        <v>34</v>
      </c>
      <c r="X26" s="3">
        <v>0.97624100000000003</v>
      </c>
      <c r="Y26" s="3">
        <v>2.3758000000000001E-2</v>
      </c>
      <c r="Z26" s="2" t="s">
        <v>34</v>
      </c>
      <c r="AA26" s="2" t="s">
        <v>34</v>
      </c>
      <c r="AB26" s="2" t="s">
        <v>34</v>
      </c>
      <c r="AC26" s="3">
        <v>1.2589999999999999E-3</v>
      </c>
      <c r="AD26" s="3">
        <v>2.0698000000000001E-2</v>
      </c>
      <c r="AE26" s="3">
        <v>1.5117999999999999E-2</v>
      </c>
    </row>
    <row r="27" spans="1:31" x14ac:dyDescent="0.25">
      <c r="A27" s="619" t="s">
        <v>44</v>
      </c>
      <c r="B27" s="1">
        <v>5246</v>
      </c>
      <c r="C27" s="4">
        <v>5084</v>
      </c>
      <c r="D27" s="1">
        <v>5151</v>
      </c>
      <c r="E27" s="1">
        <v>95</v>
      </c>
      <c r="F27" s="2" t="s">
        <v>34</v>
      </c>
      <c r="G27" s="6" t="s">
        <v>34</v>
      </c>
      <c r="H27" s="2" t="s">
        <v>34</v>
      </c>
      <c r="I27" s="1">
        <v>5158</v>
      </c>
      <c r="J27" s="1">
        <v>88</v>
      </c>
      <c r="K27" s="2" t="s">
        <v>34</v>
      </c>
      <c r="L27" s="2" t="s">
        <v>34</v>
      </c>
      <c r="M27" s="2" t="s">
        <v>34</v>
      </c>
      <c r="N27" s="1">
        <v>5173</v>
      </c>
      <c r="O27" s="1">
        <v>73</v>
      </c>
      <c r="P27" s="2" t="s">
        <v>34</v>
      </c>
      <c r="Q27" s="2" t="s">
        <v>34</v>
      </c>
      <c r="R27" s="2" t="s">
        <v>34</v>
      </c>
      <c r="S27" s="1">
        <v>5161</v>
      </c>
      <c r="T27" s="1">
        <v>85</v>
      </c>
      <c r="U27" s="2" t="s">
        <v>34</v>
      </c>
      <c r="V27" s="2" t="s">
        <v>34</v>
      </c>
      <c r="W27" s="2" t="s">
        <v>34</v>
      </c>
      <c r="X27" s="1">
        <v>5132</v>
      </c>
      <c r="Y27" s="1">
        <v>114</v>
      </c>
      <c r="Z27" s="2" t="s">
        <v>34</v>
      </c>
      <c r="AA27" s="2" t="s">
        <v>34</v>
      </c>
      <c r="AB27" s="2" t="s">
        <v>34</v>
      </c>
      <c r="AC27" s="1">
        <v>13</v>
      </c>
      <c r="AD27" s="1">
        <v>101</v>
      </c>
      <c r="AE27" s="1">
        <v>54</v>
      </c>
    </row>
    <row r="28" spans="1:31" x14ac:dyDescent="0.25">
      <c r="A28" s="620"/>
      <c r="B28" s="2" t="s">
        <v>31</v>
      </c>
      <c r="C28" s="8">
        <v>0.96911932901258102</v>
      </c>
      <c r="D28" s="3">
        <v>0.98189000000000004</v>
      </c>
      <c r="E28" s="3">
        <v>1.8109E-2</v>
      </c>
      <c r="F28" s="2" t="s">
        <v>34</v>
      </c>
      <c r="G28" s="6" t="s">
        <v>34</v>
      </c>
      <c r="H28" s="2" t="s">
        <v>34</v>
      </c>
      <c r="I28" s="3">
        <v>0.98322500000000002</v>
      </c>
      <c r="J28" s="3">
        <v>1.6774000000000001E-2</v>
      </c>
      <c r="K28" s="2" t="s">
        <v>34</v>
      </c>
      <c r="L28" s="2" t="s">
        <v>34</v>
      </c>
      <c r="M28" s="2" t="s">
        <v>34</v>
      </c>
      <c r="N28" s="3">
        <v>0.98608399999999996</v>
      </c>
      <c r="O28" s="3">
        <v>1.3915E-2</v>
      </c>
      <c r="P28" s="2" t="s">
        <v>34</v>
      </c>
      <c r="Q28" s="2" t="s">
        <v>34</v>
      </c>
      <c r="R28" s="2" t="s">
        <v>34</v>
      </c>
      <c r="S28" s="3">
        <v>0.98379700000000003</v>
      </c>
      <c r="T28" s="3">
        <v>1.6202000000000001E-2</v>
      </c>
      <c r="U28" s="2" t="s">
        <v>34</v>
      </c>
      <c r="V28" s="2" t="s">
        <v>34</v>
      </c>
      <c r="W28" s="2" t="s">
        <v>34</v>
      </c>
      <c r="X28" s="3">
        <v>0.97826900000000006</v>
      </c>
      <c r="Y28" s="3">
        <v>2.1729999999999999E-2</v>
      </c>
      <c r="Z28" s="2" t="s">
        <v>34</v>
      </c>
      <c r="AA28" s="2" t="s">
        <v>34</v>
      </c>
      <c r="AB28" s="2" t="s">
        <v>34</v>
      </c>
      <c r="AC28" s="7">
        <v>2.4780000000000002E-3</v>
      </c>
      <c r="AD28" s="7">
        <v>1.9251999999999998E-2</v>
      </c>
      <c r="AE28" s="7">
        <v>1.0293E-2</v>
      </c>
    </row>
    <row r="29" spans="1:31" s="15" customFormat="1" x14ac:dyDescent="0.25">
      <c r="A29" s="9" t="s">
        <v>45</v>
      </c>
      <c r="B29" s="10">
        <v>75454</v>
      </c>
      <c r="C29" s="10">
        <v>71829</v>
      </c>
      <c r="D29" s="10">
        <v>73030</v>
      </c>
      <c r="E29" s="10">
        <v>2424</v>
      </c>
      <c r="F29" s="10"/>
      <c r="G29" s="10"/>
      <c r="H29" s="10"/>
      <c r="I29" s="10">
        <v>73308</v>
      </c>
      <c r="J29" s="10">
        <v>2146</v>
      </c>
      <c r="K29" s="10"/>
      <c r="L29" s="10"/>
      <c r="M29" s="10"/>
      <c r="N29" s="10">
        <v>73491</v>
      </c>
      <c r="O29" s="10">
        <v>1963</v>
      </c>
      <c r="P29" s="10"/>
      <c r="Q29" s="10"/>
      <c r="R29" s="10"/>
      <c r="S29" s="10">
        <v>73345</v>
      </c>
      <c r="T29" s="10">
        <v>2109</v>
      </c>
      <c r="U29" s="10"/>
      <c r="V29" s="10"/>
      <c r="W29" s="10"/>
      <c r="X29" s="10">
        <v>73113</v>
      </c>
      <c r="Y29" s="10">
        <v>2341</v>
      </c>
      <c r="Z29" s="10"/>
      <c r="AA29" s="10"/>
      <c r="AB29" s="11"/>
      <c r="AC29" s="12">
        <v>129</v>
      </c>
      <c r="AD29" s="13">
        <v>2057</v>
      </c>
      <c r="AE29" s="14">
        <v>1514</v>
      </c>
    </row>
    <row r="30" spans="1:31" ht="15" customHeight="1" x14ac:dyDescent="0.25"/>
    <row r="33" spans="1:37" ht="21.75" thickBot="1" x14ac:dyDescent="0.3">
      <c r="A33" s="625" t="s">
        <v>55</v>
      </c>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28"/>
      <c r="AB33" s="29"/>
      <c r="AC33" s="623" t="s">
        <v>52</v>
      </c>
      <c r="AD33" s="624"/>
      <c r="AE33" s="624"/>
      <c r="AF33" s="30"/>
      <c r="AG33" s="31"/>
      <c r="AH33" s="31"/>
      <c r="AI33" s="31"/>
      <c r="AJ33" s="31"/>
      <c r="AK33" s="31"/>
    </row>
    <row r="34" spans="1:37" ht="53.25" thickTop="1" thickBot="1" x14ac:dyDescent="0.3">
      <c r="A34" s="16" t="s">
        <v>0</v>
      </c>
      <c r="B34" s="17" t="s">
        <v>1</v>
      </c>
      <c r="C34" s="18" t="s">
        <v>51</v>
      </c>
      <c r="D34" s="17" t="s">
        <v>2</v>
      </c>
      <c r="E34" s="17" t="s">
        <v>3</v>
      </c>
      <c r="F34" s="19" t="s">
        <v>4</v>
      </c>
      <c r="G34" s="20" t="s">
        <v>5</v>
      </c>
      <c r="H34" s="19" t="s">
        <v>6</v>
      </c>
      <c r="I34" s="17" t="s">
        <v>7</v>
      </c>
      <c r="J34" s="17" t="s">
        <v>8</v>
      </c>
      <c r="K34" s="19" t="s">
        <v>9</v>
      </c>
      <c r="L34" s="19" t="s">
        <v>10</v>
      </c>
      <c r="M34" s="19" t="s">
        <v>11</v>
      </c>
      <c r="N34" s="17" t="s">
        <v>12</v>
      </c>
      <c r="O34" s="17" t="s">
        <v>13</v>
      </c>
      <c r="P34" s="19" t="s">
        <v>14</v>
      </c>
      <c r="Q34" s="19" t="s">
        <v>15</v>
      </c>
      <c r="R34" s="19" t="s">
        <v>16</v>
      </c>
      <c r="S34" s="17" t="s">
        <v>17</v>
      </c>
      <c r="T34" s="17" t="s">
        <v>18</v>
      </c>
      <c r="U34" s="19" t="s">
        <v>19</v>
      </c>
      <c r="V34" s="19" t="s">
        <v>20</v>
      </c>
      <c r="W34" s="19" t="s">
        <v>21</v>
      </c>
      <c r="X34" s="17" t="s">
        <v>22</v>
      </c>
      <c r="Y34" s="17" t="s">
        <v>23</v>
      </c>
      <c r="Z34" s="19" t="s">
        <v>24</v>
      </c>
      <c r="AA34" s="19" t="s">
        <v>25</v>
      </c>
      <c r="AB34" s="23" t="s">
        <v>26</v>
      </c>
      <c r="AC34" s="21" t="s">
        <v>27</v>
      </c>
      <c r="AD34" s="21" t="s">
        <v>28</v>
      </c>
      <c r="AE34" s="21" t="s">
        <v>29</v>
      </c>
      <c r="AF34" s="17" t="s">
        <v>46</v>
      </c>
      <c r="AG34" s="17" t="s">
        <v>47</v>
      </c>
      <c r="AH34" s="17" t="s">
        <v>48</v>
      </c>
      <c r="AI34" s="19" t="s">
        <v>54</v>
      </c>
      <c r="AJ34" s="19" t="s">
        <v>49</v>
      </c>
      <c r="AK34" s="19" t="s">
        <v>50</v>
      </c>
    </row>
    <row r="35" spans="1:37" ht="15.75" thickTop="1" x14ac:dyDescent="0.25">
      <c r="A35" s="619" t="s">
        <v>30</v>
      </c>
      <c r="B35" s="1">
        <v>396</v>
      </c>
      <c r="C35" s="4">
        <v>312</v>
      </c>
      <c r="D35" s="1">
        <v>327</v>
      </c>
      <c r="E35" s="1">
        <v>69</v>
      </c>
      <c r="F35" s="1">
        <v>2</v>
      </c>
      <c r="G35" s="4">
        <v>44</v>
      </c>
      <c r="H35" s="1">
        <v>23</v>
      </c>
      <c r="I35" s="1">
        <v>319</v>
      </c>
      <c r="J35" s="1">
        <v>77</v>
      </c>
      <c r="K35" s="1">
        <v>2</v>
      </c>
      <c r="L35" s="1">
        <v>50</v>
      </c>
      <c r="M35" s="1">
        <v>25</v>
      </c>
      <c r="N35" s="1">
        <v>325</v>
      </c>
      <c r="O35" s="1">
        <v>71</v>
      </c>
      <c r="P35" s="1">
        <v>2</v>
      </c>
      <c r="Q35" s="1">
        <v>49</v>
      </c>
      <c r="R35" s="1">
        <v>20</v>
      </c>
      <c r="S35" s="1">
        <v>337</v>
      </c>
      <c r="T35" s="1">
        <v>59</v>
      </c>
      <c r="U35" s="1">
        <v>2</v>
      </c>
      <c r="V35" s="1">
        <v>45</v>
      </c>
      <c r="W35" s="1">
        <v>12</v>
      </c>
      <c r="X35" s="1">
        <v>327</v>
      </c>
      <c r="Y35" s="1">
        <v>69</v>
      </c>
      <c r="Z35" s="1">
        <v>2</v>
      </c>
      <c r="AA35" s="1">
        <v>44</v>
      </c>
      <c r="AB35" s="1">
        <v>23</v>
      </c>
      <c r="AC35" s="1">
        <v>2</v>
      </c>
      <c r="AD35" s="1">
        <v>52</v>
      </c>
      <c r="AE35" s="1">
        <v>30</v>
      </c>
      <c r="AF35" s="2" t="s">
        <v>34</v>
      </c>
      <c r="AG35" s="2" t="s">
        <v>34</v>
      </c>
      <c r="AH35" s="2" t="s">
        <v>34</v>
      </c>
      <c r="AI35" s="6" t="s">
        <v>34</v>
      </c>
      <c r="AJ35" s="2" t="s">
        <v>34</v>
      </c>
      <c r="AK35" s="2" t="s">
        <v>34</v>
      </c>
    </row>
    <row r="36" spans="1:37" x14ac:dyDescent="0.25">
      <c r="A36" s="620"/>
      <c r="B36" s="2" t="s">
        <v>31</v>
      </c>
      <c r="C36" s="8">
        <v>0.78787878787878785</v>
      </c>
      <c r="D36" s="3">
        <v>0.82575699999999996</v>
      </c>
      <c r="E36" s="3">
        <v>0.17424200000000001</v>
      </c>
      <c r="F36" s="3">
        <v>2.8985E-2</v>
      </c>
      <c r="G36" s="5">
        <v>0.63768100000000005</v>
      </c>
      <c r="H36" s="3">
        <v>0.33333299999999999</v>
      </c>
      <c r="I36" s="3">
        <v>0.80555500000000002</v>
      </c>
      <c r="J36" s="3">
        <v>0.19444400000000001</v>
      </c>
      <c r="K36" s="3">
        <v>2.5974000000000001E-2</v>
      </c>
      <c r="L36" s="3">
        <v>0.64934999999999998</v>
      </c>
      <c r="M36" s="3">
        <v>0.32467499999999999</v>
      </c>
      <c r="N36" s="3">
        <v>0.82070699999999996</v>
      </c>
      <c r="O36" s="3">
        <v>0.17929200000000001</v>
      </c>
      <c r="P36" s="3">
        <v>2.8169E-2</v>
      </c>
      <c r="Q36" s="3">
        <v>0.69013999999999998</v>
      </c>
      <c r="R36" s="3">
        <v>0.28169</v>
      </c>
      <c r="S36" s="3">
        <v>0.85101000000000004</v>
      </c>
      <c r="T36" s="3">
        <v>0.14898900000000001</v>
      </c>
      <c r="U36" s="3">
        <v>3.3897999999999998E-2</v>
      </c>
      <c r="V36" s="3">
        <v>0.76271100000000003</v>
      </c>
      <c r="W36" s="3">
        <v>0.20338899999999999</v>
      </c>
      <c r="X36" s="3">
        <v>0.82575699999999996</v>
      </c>
      <c r="Y36" s="3">
        <v>0.17424200000000001</v>
      </c>
      <c r="Z36" s="3">
        <v>2.8985E-2</v>
      </c>
      <c r="AA36" s="3">
        <v>0.63768100000000005</v>
      </c>
      <c r="AB36" s="3">
        <v>0.33333299999999999</v>
      </c>
      <c r="AC36" s="3">
        <v>5.0499999999999998E-3</v>
      </c>
      <c r="AD36" s="3">
        <v>0.13131300000000001</v>
      </c>
      <c r="AE36" s="3">
        <v>7.5757000000000005E-2</v>
      </c>
      <c r="AF36" s="2" t="s">
        <v>31</v>
      </c>
      <c r="AG36" s="2" t="s">
        <v>34</v>
      </c>
      <c r="AH36" s="2" t="s">
        <v>34</v>
      </c>
      <c r="AI36" s="6" t="s">
        <v>34</v>
      </c>
      <c r="AJ36" s="2" t="s">
        <v>34</v>
      </c>
      <c r="AK36" s="2" t="s">
        <v>34</v>
      </c>
    </row>
    <row r="37" spans="1:37" x14ac:dyDescent="0.25">
      <c r="A37" s="619" t="s">
        <v>32</v>
      </c>
      <c r="B37" s="1">
        <v>336</v>
      </c>
      <c r="C37" s="4">
        <v>265</v>
      </c>
      <c r="D37" s="1">
        <v>282</v>
      </c>
      <c r="E37" s="1">
        <v>54</v>
      </c>
      <c r="F37" s="1">
        <v>0</v>
      </c>
      <c r="G37" s="4">
        <v>37</v>
      </c>
      <c r="H37" s="1">
        <v>17</v>
      </c>
      <c r="I37" s="1">
        <v>280</v>
      </c>
      <c r="J37" s="1">
        <v>56</v>
      </c>
      <c r="K37" s="1">
        <v>0</v>
      </c>
      <c r="L37" s="1">
        <v>40</v>
      </c>
      <c r="M37" s="1">
        <v>16</v>
      </c>
      <c r="N37" s="1">
        <v>282</v>
      </c>
      <c r="O37" s="1">
        <v>54</v>
      </c>
      <c r="P37" s="1">
        <v>0</v>
      </c>
      <c r="Q37" s="1">
        <v>42</v>
      </c>
      <c r="R37" s="1">
        <v>12</v>
      </c>
      <c r="S37" s="1">
        <v>284</v>
      </c>
      <c r="T37" s="1">
        <v>52</v>
      </c>
      <c r="U37" s="1">
        <v>0</v>
      </c>
      <c r="V37" s="1">
        <v>40</v>
      </c>
      <c r="W37" s="1">
        <v>12</v>
      </c>
      <c r="X37" s="1">
        <v>273</v>
      </c>
      <c r="Y37" s="1">
        <v>63</v>
      </c>
      <c r="Z37" s="1">
        <v>0</v>
      </c>
      <c r="AA37" s="1">
        <v>44</v>
      </c>
      <c r="AB37" s="1">
        <v>19</v>
      </c>
      <c r="AC37" s="1">
        <v>0</v>
      </c>
      <c r="AD37" s="1">
        <v>45</v>
      </c>
      <c r="AE37" s="1">
        <v>27</v>
      </c>
      <c r="AF37" s="2" t="s">
        <v>34</v>
      </c>
      <c r="AG37" s="2" t="s">
        <v>34</v>
      </c>
      <c r="AH37" s="2" t="s">
        <v>34</v>
      </c>
      <c r="AI37" s="6" t="s">
        <v>34</v>
      </c>
      <c r="AJ37" s="2" t="s">
        <v>34</v>
      </c>
      <c r="AK37" s="2" t="s">
        <v>34</v>
      </c>
    </row>
    <row r="38" spans="1:37" x14ac:dyDescent="0.25">
      <c r="A38" s="620"/>
      <c r="B38" s="2" t="s">
        <v>31</v>
      </c>
      <c r="C38" s="8">
        <v>0.78869047619047616</v>
      </c>
      <c r="D38" s="3">
        <v>0.83928499999999995</v>
      </c>
      <c r="E38" s="3">
        <v>0.160714</v>
      </c>
      <c r="F38" s="3">
        <v>0</v>
      </c>
      <c r="G38" s="5">
        <v>0.68518500000000004</v>
      </c>
      <c r="H38" s="3">
        <v>0.31481399999999998</v>
      </c>
      <c r="I38" s="3">
        <v>0.83333299999999999</v>
      </c>
      <c r="J38" s="3">
        <v>0.16666600000000001</v>
      </c>
      <c r="K38" s="3">
        <v>0</v>
      </c>
      <c r="L38" s="3">
        <v>0.71428499999999995</v>
      </c>
      <c r="M38" s="3">
        <v>0.28571400000000002</v>
      </c>
      <c r="N38" s="3">
        <v>0.83928499999999995</v>
      </c>
      <c r="O38" s="3">
        <v>0.160714</v>
      </c>
      <c r="P38" s="3">
        <v>0</v>
      </c>
      <c r="Q38" s="3">
        <v>0.77777700000000005</v>
      </c>
      <c r="R38" s="3">
        <v>0.222222</v>
      </c>
      <c r="S38" s="3">
        <v>0.84523800000000004</v>
      </c>
      <c r="T38" s="3">
        <v>0.15476100000000001</v>
      </c>
      <c r="U38" s="3">
        <v>0</v>
      </c>
      <c r="V38" s="3">
        <v>0.76922999999999997</v>
      </c>
      <c r="W38" s="3">
        <v>0.230769</v>
      </c>
      <c r="X38" s="3">
        <v>0.8125</v>
      </c>
      <c r="Y38" s="3">
        <v>0.1875</v>
      </c>
      <c r="Z38" s="3">
        <v>0</v>
      </c>
      <c r="AA38" s="3">
        <v>0.69841200000000003</v>
      </c>
      <c r="AB38" s="3">
        <v>0.30158699999999999</v>
      </c>
      <c r="AC38" s="3">
        <v>0</v>
      </c>
      <c r="AD38" s="3">
        <v>0.13392799999999999</v>
      </c>
      <c r="AE38" s="3">
        <v>8.0356999999999998E-2</v>
      </c>
      <c r="AF38" s="2" t="s">
        <v>31</v>
      </c>
      <c r="AG38" s="2" t="s">
        <v>34</v>
      </c>
      <c r="AH38" s="2" t="s">
        <v>34</v>
      </c>
      <c r="AI38" s="6" t="s">
        <v>34</v>
      </c>
      <c r="AJ38" s="2" t="s">
        <v>34</v>
      </c>
      <c r="AK38" s="2" t="s">
        <v>34</v>
      </c>
    </row>
    <row r="39" spans="1:37" x14ac:dyDescent="0.25">
      <c r="A39" s="619" t="s">
        <v>33</v>
      </c>
      <c r="B39" s="1">
        <v>389</v>
      </c>
      <c r="C39" s="4">
        <v>329</v>
      </c>
      <c r="D39" s="1">
        <v>348</v>
      </c>
      <c r="E39" s="1">
        <v>41</v>
      </c>
      <c r="F39" s="2" t="s">
        <v>34</v>
      </c>
      <c r="G39" s="6" t="s">
        <v>34</v>
      </c>
      <c r="H39" s="2" t="s">
        <v>34</v>
      </c>
      <c r="I39" s="1">
        <v>345</v>
      </c>
      <c r="J39" s="1">
        <v>44</v>
      </c>
      <c r="K39" s="2" t="s">
        <v>34</v>
      </c>
      <c r="L39" s="2" t="s">
        <v>34</v>
      </c>
      <c r="M39" s="2" t="s">
        <v>34</v>
      </c>
      <c r="N39" s="1">
        <v>345</v>
      </c>
      <c r="O39" s="1">
        <v>44</v>
      </c>
      <c r="P39" s="2" t="s">
        <v>34</v>
      </c>
      <c r="Q39" s="2" t="s">
        <v>34</v>
      </c>
      <c r="R39" s="2" t="s">
        <v>34</v>
      </c>
      <c r="S39" s="1">
        <v>338</v>
      </c>
      <c r="T39" s="1">
        <v>51</v>
      </c>
      <c r="U39" s="2" t="s">
        <v>34</v>
      </c>
      <c r="V39" s="2" t="s">
        <v>34</v>
      </c>
      <c r="W39" s="2" t="s">
        <v>34</v>
      </c>
      <c r="X39" s="1">
        <v>339</v>
      </c>
      <c r="Y39" s="1">
        <v>50</v>
      </c>
      <c r="Z39" s="2" t="s">
        <v>34</v>
      </c>
      <c r="AA39" s="2" t="s">
        <v>34</v>
      </c>
      <c r="AB39" s="2" t="s">
        <v>34</v>
      </c>
      <c r="AC39" s="1">
        <v>1</v>
      </c>
      <c r="AD39" s="1">
        <v>43</v>
      </c>
      <c r="AE39" s="1">
        <v>16</v>
      </c>
      <c r="AF39" s="2" t="s">
        <v>34</v>
      </c>
      <c r="AG39" s="2" t="s">
        <v>34</v>
      </c>
      <c r="AH39" s="2" t="s">
        <v>34</v>
      </c>
      <c r="AI39" s="6" t="s">
        <v>34</v>
      </c>
      <c r="AJ39" s="2" t="s">
        <v>34</v>
      </c>
      <c r="AK39" s="2" t="s">
        <v>34</v>
      </c>
    </row>
    <row r="40" spans="1:37" x14ac:dyDescent="0.25">
      <c r="A40" s="620"/>
      <c r="B40" s="2" t="s">
        <v>31</v>
      </c>
      <c r="C40" s="8">
        <v>0.84575835475578409</v>
      </c>
      <c r="D40" s="3">
        <v>0.89460099999999998</v>
      </c>
      <c r="E40" s="3">
        <v>0.10539800000000001</v>
      </c>
      <c r="F40" s="2" t="s">
        <v>34</v>
      </c>
      <c r="G40" s="6" t="s">
        <v>34</v>
      </c>
      <c r="H40" s="2" t="s">
        <v>34</v>
      </c>
      <c r="I40" s="3">
        <v>0.88688900000000004</v>
      </c>
      <c r="J40" s="3">
        <v>0.11311</v>
      </c>
      <c r="K40" s="2" t="s">
        <v>34</v>
      </c>
      <c r="L40" s="2" t="s">
        <v>34</v>
      </c>
      <c r="M40" s="2" t="s">
        <v>34</v>
      </c>
      <c r="N40" s="3">
        <v>0.88688900000000004</v>
      </c>
      <c r="O40" s="3">
        <v>0.11311</v>
      </c>
      <c r="P40" s="2" t="s">
        <v>34</v>
      </c>
      <c r="Q40" s="2" t="s">
        <v>34</v>
      </c>
      <c r="R40" s="2" t="s">
        <v>34</v>
      </c>
      <c r="S40" s="3">
        <v>0.86889400000000006</v>
      </c>
      <c r="T40" s="3">
        <v>0.131105</v>
      </c>
      <c r="U40" s="2" t="s">
        <v>34</v>
      </c>
      <c r="V40" s="2" t="s">
        <v>34</v>
      </c>
      <c r="W40" s="2" t="s">
        <v>34</v>
      </c>
      <c r="X40" s="3">
        <v>0.87146500000000005</v>
      </c>
      <c r="Y40" s="3">
        <v>0.12853400000000001</v>
      </c>
      <c r="Z40" s="2" t="s">
        <v>34</v>
      </c>
      <c r="AA40" s="2" t="s">
        <v>34</v>
      </c>
      <c r="AB40" s="2" t="s">
        <v>34</v>
      </c>
      <c r="AC40" s="3">
        <v>2.5699999999999998E-3</v>
      </c>
      <c r="AD40" s="3">
        <v>0.110539</v>
      </c>
      <c r="AE40" s="3">
        <v>4.1131000000000001E-2</v>
      </c>
      <c r="AF40" s="2" t="s">
        <v>31</v>
      </c>
      <c r="AG40" s="2" t="s">
        <v>34</v>
      </c>
      <c r="AH40" s="2" t="s">
        <v>34</v>
      </c>
      <c r="AI40" s="6" t="s">
        <v>34</v>
      </c>
      <c r="AJ40" s="2" t="s">
        <v>34</v>
      </c>
      <c r="AK40" s="2" t="s">
        <v>34</v>
      </c>
    </row>
    <row r="41" spans="1:37" x14ac:dyDescent="0.25">
      <c r="A41" s="619" t="s">
        <v>35</v>
      </c>
      <c r="B41" s="1">
        <v>389</v>
      </c>
      <c r="C41" s="4">
        <v>334</v>
      </c>
      <c r="D41" s="1">
        <v>354</v>
      </c>
      <c r="E41" s="1">
        <v>35</v>
      </c>
      <c r="F41" s="2" t="s">
        <v>34</v>
      </c>
      <c r="G41" s="6" t="s">
        <v>34</v>
      </c>
      <c r="H41" s="2" t="s">
        <v>34</v>
      </c>
      <c r="I41" s="1">
        <v>347</v>
      </c>
      <c r="J41" s="1">
        <v>42</v>
      </c>
      <c r="K41" s="2" t="s">
        <v>34</v>
      </c>
      <c r="L41" s="2" t="s">
        <v>34</v>
      </c>
      <c r="M41" s="2" t="s">
        <v>34</v>
      </c>
      <c r="N41" s="1">
        <v>350</v>
      </c>
      <c r="O41" s="1">
        <v>39</v>
      </c>
      <c r="P41" s="2" t="s">
        <v>34</v>
      </c>
      <c r="Q41" s="2" t="s">
        <v>34</v>
      </c>
      <c r="R41" s="2" t="s">
        <v>34</v>
      </c>
      <c r="S41" s="1">
        <v>344</v>
      </c>
      <c r="T41" s="1">
        <v>45</v>
      </c>
      <c r="U41" s="2" t="s">
        <v>34</v>
      </c>
      <c r="V41" s="2" t="s">
        <v>34</v>
      </c>
      <c r="W41" s="2" t="s">
        <v>34</v>
      </c>
      <c r="X41" s="1">
        <v>345</v>
      </c>
      <c r="Y41" s="1">
        <v>44</v>
      </c>
      <c r="Z41" s="2" t="s">
        <v>34</v>
      </c>
      <c r="AA41" s="2" t="s">
        <v>34</v>
      </c>
      <c r="AB41" s="2" t="s">
        <v>34</v>
      </c>
      <c r="AC41" s="1">
        <v>0</v>
      </c>
      <c r="AD41" s="1">
        <v>43</v>
      </c>
      <c r="AE41" s="1">
        <v>12</v>
      </c>
      <c r="AF41" s="2" t="s">
        <v>34</v>
      </c>
      <c r="AG41" s="2" t="s">
        <v>34</v>
      </c>
      <c r="AH41" s="2" t="s">
        <v>34</v>
      </c>
      <c r="AI41" s="6" t="s">
        <v>34</v>
      </c>
      <c r="AJ41" s="2" t="s">
        <v>34</v>
      </c>
      <c r="AK41" s="2" t="s">
        <v>34</v>
      </c>
    </row>
    <row r="42" spans="1:37" x14ac:dyDescent="0.25">
      <c r="A42" s="620"/>
      <c r="B42" s="2" t="s">
        <v>31</v>
      </c>
      <c r="C42" s="8">
        <v>0.8586118251928021</v>
      </c>
      <c r="D42" s="3">
        <v>0.91002499999999997</v>
      </c>
      <c r="E42" s="3">
        <v>8.9973999999999998E-2</v>
      </c>
      <c r="F42" s="2" t="s">
        <v>34</v>
      </c>
      <c r="G42" s="6" t="s">
        <v>34</v>
      </c>
      <c r="H42" s="2" t="s">
        <v>34</v>
      </c>
      <c r="I42" s="3">
        <v>0.89202999999999999</v>
      </c>
      <c r="J42" s="3">
        <v>0.107969</v>
      </c>
      <c r="K42" s="2" t="s">
        <v>34</v>
      </c>
      <c r="L42" s="2" t="s">
        <v>34</v>
      </c>
      <c r="M42" s="2" t="s">
        <v>34</v>
      </c>
      <c r="N42" s="3">
        <v>0.89974200000000004</v>
      </c>
      <c r="O42" s="3">
        <v>0.100257</v>
      </c>
      <c r="P42" s="2" t="s">
        <v>34</v>
      </c>
      <c r="Q42" s="2" t="s">
        <v>34</v>
      </c>
      <c r="R42" s="2" t="s">
        <v>34</v>
      </c>
      <c r="S42" s="3">
        <v>0.88431800000000005</v>
      </c>
      <c r="T42" s="3">
        <v>0.11568100000000001</v>
      </c>
      <c r="U42" s="2" t="s">
        <v>34</v>
      </c>
      <c r="V42" s="2" t="s">
        <v>34</v>
      </c>
      <c r="W42" s="2" t="s">
        <v>34</v>
      </c>
      <c r="X42" s="3">
        <v>0.88688900000000004</v>
      </c>
      <c r="Y42" s="3">
        <v>0.11311</v>
      </c>
      <c r="Z42" s="2" t="s">
        <v>34</v>
      </c>
      <c r="AA42" s="2" t="s">
        <v>34</v>
      </c>
      <c r="AB42" s="2" t="s">
        <v>34</v>
      </c>
      <c r="AC42" s="3">
        <v>0</v>
      </c>
      <c r="AD42" s="3">
        <v>0.110539</v>
      </c>
      <c r="AE42" s="3">
        <v>3.0848E-2</v>
      </c>
      <c r="AF42" s="2" t="s">
        <v>31</v>
      </c>
      <c r="AG42" s="2" t="s">
        <v>34</v>
      </c>
      <c r="AH42" s="2" t="s">
        <v>34</v>
      </c>
      <c r="AI42" s="6" t="s">
        <v>34</v>
      </c>
      <c r="AJ42" s="2" t="s">
        <v>34</v>
      </c>
      <c r="AK42" s="2" t="s">
        <v>34</v>
      </c>
    </row>
    <row r="43" spans="1:37" x14ac:dyDescent="0.25">
      <c r="A43" s="619" t="s">
        <v>36</v>
      </c>
      <c r="B43" s="1">
        <v>414</v>
      </c>
      <c r="C43" s="4">
        <v>353</v>
      </c>
      <c r="D43" s="1">
        <v>372</v>
      </c>
      <c r="E43" s="1">
        <v>42</v>
      </c>
      <c r="F43" s="2" t="s">
        <v>34</v>
      </c>
      <c r="G43" s="6" t="s">
        <v>34</v>
      </c>
      <c r="H43" s="2" t="s">
        <v>34</v>
      </c>
      <c r="I43" s="1">
        <v>368</v>
      </c>
      <c r="J43" s="1">
        <v>46</v>
      </c>
      <c r="K43" s="2" t="s">
        <v>34</v>
      </c>
      <c r="L43" s="2" t="s">
        <v>34</v>
      </c>
      <c r="M43" s="2" t="s">
        <v>34</v>
      </c>
      <c r="N43" s="1">
        <v>370</v>
      </c>
      <c r="O43" s="1">
        <v>44</v>
      </c>
      <c r="P43" s="2" t="s">
        <v>34</v>
      </c>
      <c r="Q43" s="2" t="s">
        <v>34</v>
      </c>
      <c r="R43" s="2" t="s">
        <v>34</v>
      </c>
      <c r="S43" s="1">
        <v>362</v>
      </c>
      <c r="T43" s="1">
        <v>52</v>
      </c>
      <c r="U43" s="2" t="s">
        <v>34</v>
      </c>
      <c r="V43" s="2" t="s">
        <v>34</v>
      </c>
      <c r="W43" s="2" t="s">
        <v>34</v>
      </c>
      <c r="X43" s="1">
        <v>369</v>
      </c>
      <c r="Y43" s="1">
        <v>45</v>
      </c>
      <c r="Z43" s="2" t="s">
        <v>34</v>
      </c>
      <c r="AA43" s="2" t="s">
        <v>34</v>
      </c>
      <c r="AB43" s="2" t="s">
        <v>34</v>
      </c>
      <c r="AC43" s="1">
        <v>0</v>
      </c>
      <c r="AD43" s="1">
        <v>44</v>
      </c>
      <c r="AE43" s="1">
        <v>17</v>
      </c>
      <c r="AF43" s="2" t="s">
        <v>34</v>
      </c>
      <c r="AG43" s="2" t="s">
        <v>34</v>
      </c>
      <c r="AH43" s="2" t="s">
        <v>34</v>
      </c>
      <c r="AI43" s="6" t="s">
        <v>34</v>
      </c>
      <c r="AJ43" s="2" t="s">
        <v>34</v>
      </c>
      <c r="AK43" s="2" t="s">
        <v>34</v>
      </c>
    </row>
    <row r="44" spans="1:37" x14ac:dyDescent="0.25">
      <c r="A44" s="620"/>
      <c r="B44" s="2" t="s">
        <v>31</v>
      </c>
      <c r="C44" s="8">
        <v>0.85265700483091789</v>
      </c>
      <c r="D44" s="3">
        <v>0.89854999999999996</v>
      </c>
      <c r="E44" s="3">
        <v>0.101449</v>
      </c>
      <c r="F44" s="2" t="s">
        <v>34</v>
      </c>
      <c r="G44" s="6" t="s">
        <v>34</v>
      </c>
      <c r="H44" s="2" t="s">
        <v>34</v>
      </c>
      <c r="I44" s="3">
        <v>0.88888800000000001</v>
      </c>
      <c r="J44" s="3">
        <v>0.111111</v>
      </c>
      <c r="K44" s="2" t="s">
        <v>34</v>
      </c>
      <c r="L44" s="2" t="s">
        <v>34</v>
      </c>
      <c r="M44" s="2" t="s">
        <v>34</v>
      </c>
      <c r="N44" s="3">
        <v>0.89371900000000004</v>
      </c>
      <c r="O44" s="3">
        <v>0.10628</v>
      </c>
      <c r="P44" s="2" t="s">
        <v>34</v>
      </c>
      <c r="Q44" s="2" t="s">
        <v>34</v>
      </c>
      <c r="R44" s="2" t="s">
        <v>34</v>
      </c>
      <c r="S44" s="3">
        <v>0.87439599999999995</v>
      </c>
      <c r="T44" s="3">
        <v>0.12560299999999999</v>
      </c>
      <c r="U44" s="2" t="s">
        <v>34</v>
      </c>
      <c r="V44" s="2" t="s">
        <v>34</v>
      </c>
      <c r="W44" s="2" t="s">
        <v>34</v>
      </c>
      <c r="X44" s="3">
        <v>0.89130399999999999</v>
      </c>
      <c r="Y44" s="3">
        <v>0.108695</v>
      </c>
      <c r="Z44" s="2" t="s">
        <v>34</v>
      </c>
      <c r="AA44" s="2" t="s">
        <v>34</v>
      </c>
      <c r="AB44" s="2" t="s">
        <v>34</v>
      </c>
      <c r="AC44" s="3">
        <v>0</v>
      </c>
      <c r="AD44" s="3">
        <v>0.10628</v>
      </c>
      <c r="AE44" s="3">
        <v>4.1062000000000001E-2</v>
      </c>
      <c r="AF44" s="2" t="s">
        <v>31</v>
      </c>
      <c r="AG44" s="2" t="s">
        <v>34</v>
      </c>
      <c r="AH44" s="2" t="s">
        <v>34</v>
      </c>
      <c r="AI44" s="6" t="s">
        <v>34</v>
      </c>
      <c r="AJ44" s="2" t="s">
        <v>34</v>
      </c>
      <c r="AK44" s="2" t="s">
        <v>34</v>
      </c>
    </row>
    <row r="45" spans="1:37" x14ac:dyDescent="0.25">
      <c r="A45" s="619" t="s">
        <v>37</v>
      </c>
      <c r="B45" s="1">
        <v>409</v>
      </c>
      <c r="C45" s="4">
        <v>355</v>
      </c>
      <c r="D45" s="1">
        <v>367</v>
      </c>
      <c r="E45" s="1">
        <v>42</v>
      </c>
      <c r="F45" s="2" t="s">
        <v>34</v>
      </c>
      <c r="G45" s="6" t="s">
        <v>34</v>
      </c>
      <c r="H45" s="2" t="s">
        <v>34</v>
      </c>
      <c r="I45" s="1">
        <v>363</v>
      </c>
      <c r="J45" s="1">
        <v>46</v>
      </c>
      <c r="K45" s="2" t="s">
        <v>34</v>
      </c>
      <c r="L45" s="2" t="s">
        <v>34</v>
      </c>
      <c r="M45" s="2" t="s">
        <v>34</v>
      </c>
      <c r="N45" s="1">
        <v>364</v>
      </c>
      <c r="O45" s="1">
        <v>45</v>
      </c>
      <c r="P45" s="2" t="s">
        <v>34</v>
      </c>
      <c r="Q45" s="2" t="s">
        <v>34</v>
      </c>
      <c r="R45" s="2" t="s">
        <v>34</v>
      </c>
      <c r="S45" s="1">
        <v>364</v>
      </c>
      <c r="T45" s="1">
        <v>45</v>
      </c>
      <c r="U45" s="2" t="s">
        <v>34</v>
      </c>
      <c r="V45" s="2" t="s">
        <v>34</v>
      </c>
      <c r="W45" s="2" t="s">
        <v>34</v>
      </c>
      <c r="X45" s="1">
        <v>363</v>
      </c>
      <c r="Y45" s="1">
        <v>46</v>
      </c>
      <c r="Z45" s="2" t="s">
        <v>34</v>
      </c>
      <c r="AA45" s="2" t="s">
        <v>34</v>
      </c>
      <c r="AB45" s="2" t="s">
        <v>34</v>
      </c>
      <c r="AC45" s="1">
        <v>3</v>
      </c>
      <c r="AD45" s="1">
        <v>40</v>
      </c>
      <c r="AE45" s="1">
        <v>11</v>
      </c>
      <c r="AF45" s="2" t="s">
        <v>34</v>
      </c>
      <c r="AG45" s="2" t="s">
        <v>34</v>
      </c>
      <c r="AH45" s="2" t="s">
        <v>34</v>
      </c>
      <c r="AI45" s="6" t="s">
        <v>34</v>
      </c>
      <c r="AJ45" s="2" t="s">
        <v>34</v>
      </c>
      <c r="AK45" s="2" t="s">
        <v>34</v>
      </c>
    </row>
    <row r="46" spans="1:37" x14ac:dyDescent="0.25">
      <c r="A46" s="620"/>
      <c r="B46" s="2" t="s">
        <v>31</v>
      </c>
      <c r="C46" s="8">
        <v>0.86797066014669921</v>
      </c>
      <c r="D46" s="3">
        <v>0.89731000000000005</v>
      </c>
      <c r="E46" s="3">
        <v>0.102689</v>
      </c>
      <c r="F46" s="2" t="s">
        <v>34</v>
      </c>
      <c r="G46" s="6" t="s">
        <v>34</v>
      </c>
      <c r="H46" s="2" t="s">
        <v>34</v>
      </c>
      <c r="I46" s="3">
        <v>0.88753000000000004</v>
      </c>
      <c r="J46" s="3">
        <v>0.112469</v>
      </c>
      <c r="K46" s="2" t="s">
        <v>34</v>
      </c>
      <c r="L46" s="2" t="s">
        <v>34</v>
      </c>
      <c r="M46" s="2" t="s">
        <v>34</v>
      </c>
      <c r="N46" s="3">
        <v>0.88997499999999996</v>
      </c>
      <c r="O46" s="3">
        <v>0.110024</v>
      </c>
      <c r="P46" s="2" t="s">
        <v>34</v>
      </c>
      <c r="Q46" s="2" t="s">
        <v>34</v>
      </c>
      <c r="R46" s="2" t="s">
        <v>34</v>
      </c>
      <c r="S46" s="3">
        <v>0.88997499999999996</v>
      </c>
      <c r="T46" s="3">
        <v>0.110024</v>
      </c>
      <c r="U46" s="2" t="s">
        <v>34</v>
      </c>
      <c r="V46" s="2" t="s">
        <v>34</v>
      </c>
      <c r="W46" s="2" t="s">
        <v>34</v>
      </c>
      <c r="X46" s="3">
        <v>0.88753000000000004</v>
      </c>
      <c r="Y46" s="3">
        <v>0.112469</v>
      </c>
      <c r="Z46" s="2" t="s">
        <v>34</v>
      </c>
      <c r="AA46" s="2" t="s">
        <v>34</v>
      </c>
      <c r="AB46" s="2" t="s">
        <v>34</v>
      </c>
      <c r="AC46" s="3">
        <v>7.3340000000000002E-3</v>
      </c>
      <c r="AD46" s="3">
        <v>9.7798999999999997E-2</v>
      </c>
      <c r="AE46" s="3">
        <v>2.6894000000000001E-2</v>
      </c>
      <c r="AF46" s="2" t="s">
        <v>31</v>
      </c>
      <c r="AG46" s="2" t="s">
        <v>34</v>
      </c>
      <c r="AH46" s="2" t="s">
        <v>34</v>
      </c>
      <c r="AI46" s="6" t="s">
        <v>34</v>
      </c>
      <c r="AJ46" s="2" t="s">
        <v>34</v>
      </c>
      <c r="AK46" s="2" t="s">
        <v>34</v>
      </c>
    </row>
    <row r="47" spans="1:37" x14ac:dyDescent="0.25">
      <c r="A47" s="619" t="s">
        <v>38</v>
      </c>
      <c r="B47" s="1">
        <v>487</v>
      </c>
      <c r="C47" s="4">
        <v>422</v>
      </c>
      <c r="D47" s="1">
        <v>438</v>
      </c>
      <c r="E47" s="1">
        <v>49</v>
      </c>
      <c r="F47" s="2" t="s">
        <v>34</v>
      </c>
      <c r="G47" s="6" t="s">
        <v>34</v>
      </c>
      <c r="H47" s="2" t="s">
        <v>34</v>
      </c>
      <c r="I47" s="1">
        <v>437</v>
      </c>
      <c r="J47" s="1">
        <v>50</v>
      </c>
      <c r="K47" s="2" t="s">
        <v>34</v>
      </c>
      <c r="L47" s="2" t="s">
        <v>34</v>
      </c>
      <c r="M47" s="2" t="s">
        <v>34</v>
      </c>
      <c r="N47" s="1">
        <v>447</v>
      </c>
      <c r="O47" s="1">
        <v>40</v>
      </c>
      <c r="P47" s="2" t="s">
        <v>34</v>
      </c>
      <c r="Q47" s="2" t="s">
        <v>34</v>
      </c>
      <c r="R47" s="2" t="s">
        <v>34</v>
      </c>
      <c r="S47" s="1">
        <v>437</v>
      </c>
      <c r="T47" s="1">
        <v>50</v>
      </c>
      <c r="U47" s="2" t="s">
        <v>34</v>
      </c>
      <c r="V47" s="2" t="s">
        <v>34</v>
      </c>
      <c r="W47" s="2" t="s">
        <v>34</v>
      </c>
      <c r="X47" s="1">
        <v>440</v>
      </c>
      <c r="Y47" s="1">
        <v>47</v>
      </c>
      <c r="Z47" s="2" t="s">
        <v>34</v>
      </c>
      <c r="AA47" s="2" t="s">
        <v>34</v>
      </c>
      <c r="AB47" s="2" t="s">
        <v>34</v>
      </c>
      <c r="AC47" s="1">
        <v>1</v>
      </c>
      <c r="AD47" s="1">
        <v>40</v>
      </c>
      <c r="AE47" s="1">
        <v>25</v>
      </c>
      <c r="AF47" s="2" t="s">
        <v>34</v>
      </c>
      <c r="AG47" s="2" t="s">
        <v>34</v>
      </c>
      <c r="AH47" s="2" t="s">
        <v>34</v>
      </c>
      <c r="AI47" s="6" t="s">
        <v>34</v>
      </c>
      <c r="AJ47" s="2" t="s">
        <v>34</v>
      </c>
      <c r="AK47" s="2" t="s">
        <v>34</v>
      </c>
    </row>
    <row r="48" spans="1:37" x14ac:dyDescent="0.25">
      <c r="A48" s="620"/>
      <c r="B48" s="2" t="s">
        <v>31</v>
      </c>
      <c r="C48" s="8">
        <v>0.86652977412731003</v>
      </c>
      <c r="D48" s="3">
        <v>0.89938300000000004</v>
      </c>
      <c r="E48" s="3">
        <v>0.100616</v>
      </c>
      <c r="F48" s="2" t="s">
        <v>34</v>
      </c>
      <c r="G48" s="6" t="s">
        <v>34</v>
      </c>
      <c r="H48" s="2" t="s">
        <v>34</v>
      </c>
      <c r="I48" s="3">
        <v>0.89732999999999996</v>
      </c>
      <c r="J48" s="3">
        <v>0.102669</v>
      </c>
      <c r="K48" s="2" t="s">
        <v>34</v>
      </c>
      <c r="L48" s="2" t="s">
        <v>34</v>
      </c>
      <c r="M48" s="2" t="s">
        <v>34</v>
      </c>
      <c r="N48" s="3">
        <v>0.91786400000000001</v>
      </c>
      <c r="O48" s="3">
        <v>8.2135E-2</v>
      </c>
      <c r="P48" s="2" t="s">
        <v>34</v>
      </c>
      <c r="Q48" s="2" t="s">
        <v>34</v>
      </c>
      <c r="R48" s="2" t="s">
        <v>34</v>
      </c>
      <c r="S48" s="3">
        <v>0.89732999999999996</v>
      </c>
      <c r="T48" s="3">
        <v>0.102669</v>
      </c>
      <c r="U48" s="2" t="s">
        <v>34</v>
      </c>
      <c r="V48" s="2" t="s">
        <v>34</v>
      </c>
      <c r="W48" s="2" t="s">
        <v>34</v>
      </c>
      <c r="X48" s="3">
        <v>0.90349000000000002</v>
      </c>
      <c r="Y48" s="3">
        <v>9.6508999999999998E-2</v>
      </c>
      <c r="Z48" s="2" t="s">
        <v>34</v>
      </c>
      <c r="AA48" s="2" t="s">
        <v>34</v>
      </c>
      <c r="AB48" s="2" t="s">
        <v>34</v>
      </c>
      <c r="AC48" s="3">
        <v>2.0530000000000001E-3</v>
      </c>
      <c r="AD48" s="3">
        <v>8.2135E-2</v>
      </c>
      <c r="AE48" s="3">
        <v>5.1333999999999998E-2</v>
      </c>
      <c r="AF48" s="2" t="s">
        <v>31</v>
      </c>
      <c r="AG48" s="2" t="s">
        <v>34</v>
      </c>
      <c r="AH48" s="2" t="s">
        <v>34</v>
      </c>
      <c r="AI48" s="6" t="s">
        <v>34</v>
      </c>
      <c r="AJ48" s="2" t="s">
        <v>34</v>
      </c>
      <c r="AK48" s="2" t="s">
        <v>34</v>
      </c>
    </row>
    <row r="49" spans="1:37" x14ac:dyDescent="0.25">
      <c r="A49" s="619" t="s">
        <v>39</v>
      </c>
      <c r="B49" s="1">
        <v>580</v>
      </c>
      <c r="C49" s="4">
        <v>481</v>
      </c>
      <c r="D49" s="1">
        <v>505</v>
      </c>
      <c r="E49" s="1">
        <v>75</v>
      </c>
      <c r="F49" s="1">
        <v>2</v>
      </c>
      <c r="G49" s="4">
        <v>32</v>
      </c>
      <c r="H49" s="1">
        <v>41</v>
      </c>
      <c r="I49" s="1">
        <v>525</v>
      </c>
      <c r="J49" s="1">
        <v>55</v>
      </c>
      <c r="K49" s="1">
        <v>1</v>
      </c>
      <c r="L49" s="1">
        <v>34</v>
      </c>
      <c r="M49" s="1">
        <v>20</v>
      </c>
      <c r="N49" s="1">
        <v>531</v>
      </c>
      <c r="O49" s="1">
        <v>49</v>
      </c>
      <c r="P49" s="1">
        <v>1</v>
      </c>
      <c r="Q49" s="1">
        <v>34</v>
      </c>
      <c r="R49" s="1">
        <v>14</v>
      </c>
      <c r="S49" s="1">
        <v>525</v>
      </c>
      <c r="T49" s="1">
        <v>55</v>
      </c>
      <c r="U49" s="1">
        <v>2</v>
      </c>
      <c r="V49" s="1">
        <v>39</v>
      </c>
      <c r="W49" s="1">
        <v>14</v>
      </c>
      <c r="X49" s="1">
        <v>528</v>
      </c>
      <c r="Y49" s="1">
        <v>52</v>
      </c>
      <c r="Z49" s="1">
        <v>0</v>
      </c>
      <c r="AA49" s="1">
        <v>32</v>
      </c>
      <c r="AB49" s="1">
        <v>20</v>
      </c>
      <c r="AC49" s="1">
        <v>3</v>
      </c>
      <c r="AD49" s="1">
        <v>45</v>
      </c>
      <c r="AE49" s="1">
        <v>52</v>
      </c>
      <c r="AF49" s="1">
        <v>35</v>
      </c>
      <c r="AG49" s="1">
        <v>31</v>
      </c>
      <c r="AH49" s="1">
        <v>4</v>
      </c>
      <c r="AI49" s="4">
        <v>0</v>
      </c>
      <c r="AJ49" s="1">
        <v>1</v>
      </c>
      <c r="AK49" s="1">
        <v>3</v>
      </c>
    </row>
    <row r="50" spans="1:37" x14ac:dyDescent="0.25">
      <c r="A50" s="620"/>
      <c r="B50" s="2" t="s">
        <v>31</v>
      </c>
      <c r="C50" s="8">
        <v>0.82931034482758625</v>
      </c>
      <c r="D50" s="3">
        <v>0.87068900000000005</v>
      </c>
      <c r="E50" s="3">
        <v>0.12931000000000001</v>
      </c>
      <c r="F50" s="3">
        <v>2.6665999999999999E-2</v>
      </c>
      <c r="G50" s="5">
        <v>0.42666599999999999</v>
      </c>
      <c r="H50" s="3">
        <v>0.54666599999999999</v>
      </c>
      <c r="I50" s="3">
        <v>0.90517199999999998</v>
      </c>
      <c r="J50" s="3">
        <v>9.4826999999999995E-2</v>
      </c>
      <c r="K50" s="3">
        <v>1.8180999999999999E-2</v>
      </c>
      <c r="L50" s="3">
        <v>0.61818099999999998</v>
      </c>
      <c r="M50" s="3">
        <v>0.36363600000000001</v>
      </c>
      <c r="N50" s="3">
        <v>0.91551700000000003</v>
      </c>
      <c r="O50" s="3">
        <v>8.4482000000000002E-2</v>
      </c>
      <c r="P50" s="3">
        <v>2.0407999999999999E-2</v>
      </c>
      <c r="Q50" s="3">
        <v>0.69387699999999997</v>
      </c>
      <c r="R50" s="3">
        <v>0.28571400000000002</v>
      </c>
      <c r="S50" s="3">
        <v>0.90517199999999998</v>
      </c>
      <c r="T50" s="3">
        <v>9.4826999999999995E-2</v>
      </c>
      <c r="U50" s="3">
        <v>3.6362999999999999E-2</v>
      </c>
      <c r="V50" s="3">
        <v>0.70909</v>
      </c>
      <c r="W50" s="3">
        <v>0.25454500000000002</v>
      </c>
      <c r="X50" s="3">
        <v>0.91034400000000004</v>
      </c>
      <c r="Y50" s="3">
        <v>8.9654999999999999E-2</v>
      </c>
      <c r="Z50" s="3">
        <v>0</v>
      </c>
      <c r="AA50" s="3">
        <v>0.61538400000000004</v>
      </c>
      <c r="AB50" s="3">
        <v>0.38461499999999998</v>
      </c>
      <c r="AC50" s="3">
        <v>5.1720000000000004E-3</v>
      </c>
      <c r="AD50" s="3">
        <v>7.7586000000000002E-2</v>
      </c>
      <c r="AE50" s="3">
        <v>8.9654999999999999E-2</v>
      </c>
      <c r="AF50" s="2" t="s">
        <v>31</v>
      </c>
      <c r="AG50" s="3">
        <v>0.885714</v>
      </c>
      <c r="AH50" s="3">
        <v>0.114285</v>
      </c>
      <c r="AI50" s="5">
        <v>0</v>
      </c>
      <c r="AJ50" s="3">
        <v>0.25</v>
      </c>
      <c r="AK50" s="3">
        <v>0.75</v>
      </c>
    </row>
    <row r="51" spans="1:37" x14ac:dyDescent="0.25">
      <c r="A51" s="619" t="s">
        <v>40</v>
      </c>
      <c r="B51" s="1">
        <v>628</v>
      </c>
      <c r="C51" s="4">
        <v>556</v>
      </c>
      <c r="D51" s="1">
        <v>569</v>
      </c>
      <c r="E51" s="1">
        <v>59</v>
      </c>
      <c r="F51" s="1">
        <v>0</v>
      </c>
      <c r="G51" s="4">
        <v>31</v>
      </c>
      <c r="H51" s="1">
        <v>28</v>
      </c>
      <c r="I51" s="1">
        <v>589</v>
      </c>
      <c r="J51" s="1">
        <v>39</v>
      </c>
      <c r="K51" s="1">
        <v>0</v>
      </c>
      <c r="L51" s="1">
        <v>28</v>
      </c>
      <c r="M51" s="1">
        <v>11</v>
      </c>
      <c r="N51" s="1">
        <v>588</v>
      </c>
      <c r="O51" s="1">
        <v>40</v>
      </c>
      <c r="P51" s="1">
        <v>0</v>
      </c>
      <c r="Q51" s="1">
        <v>30</v>
      </c>
      <c r="R51" s="1">
        <v>10</v>
      </c>
      <c r="S51" s="1">
        <v>582</v>
      </c>
      <c r="T51" s="1">
        <v>46</v>
      </c>
      <c r="U51" s="1">
        <v>0</v>
      </c>
      <c r="V51" s="1">
        <v>33</v>
      </c>
      <c r="W51" s="1">
        <v>13</v>
      </c>
      <c r="X51" s="1">
        <v>589</v>
      </c>
      <c r="Y51" s="1">
        <v>39</v>
      </c>
      <c r="Z51" s="1">
        <v>1</v>
      </c>
      <c r="AA51" s="1">
        <v>24</v>
      </c>
      <c r="AB51" s="1">
        <v>14</v>
      </c>
      <c r="AC51" s="1">
        <v>1</v>
      </c>
      <c r="AD51" s="1">
        <v>35</v>
      </c>
      <c r="AE51" s="1">
        <v>36</v>
      </c>
      <c r="AF51" s="1">
        <v>63</v>
      </c>
      <c r="AG51" s="1">
        <v>62</v>
      </c>
      <c r="AH51" s="1">
        <v>1</v>
      </c>
      <c r="AI51" s="4">
        <v>0</v>
      </c>
      <c r="AJ51" s="1">
        <v>1</v>
      </c>
      <c r="AK51" s="1">
        <v>0</v>
      </c>
    </row>
    <row r="52" spans="1:37" x14ac:dyDescent="0.25">
      <c r="A52" s="620"/>
      <c r="B52" s="2" t="s">
        <v>31</v>
      </c>
      <c r="C52" s="8">
        <v>0.88535031847133761</v>
      </c>
      <c r="D52" s="3">
        <v>0.90605000000000002</v>
      </c>
      <c r="E52" s="3">
        <v>9.3949000000000005E-2</v>
      </c>
      <c r="F52" s="3">
        <v>0</v>
      </c>
      <c r="G52" s="5">
        <v>0.52542299999999997</v>
      </c>
      <c r="H52" s="3">
        <v>0.474576</v>
      </c>
      <c r="I52" s="3">
        <v>0.93789800000000001</v>
      </c>
      <c r="J52" s="3">
        <v>6.2101000000000003E-2</v>
      </c>
      <c r="K52" s="3">
        <v>0</v>
      </c>
      <c r="L52" s="3">
        <v>0.71794800000000003</v>
      </c>
      <c r="M52" s="3">
        <v>0.282051</v>
      </c>
      <c r="N52" s="3">
        <v>0.93630500000000005</v>
      </c>
      <c r="O52" s="3">
        <v>6.3694000000000001E-2</v>
      </c>
      <c r="P52" s="3">
        <v>0</v>
      </c>
      <c r="Q52" s="3">
        <v>0.75</v>
      </c>
      <c r="R52" s="3">
        <v>0.25</v>
      </c>
      <c r="S52" s="3">
        <v>0.92675099999999999</v>
      </c>
      <c r="T52" s="3">
        <v>7.3247999999999994E-2</v>
      </c>
      <c r="U52" s="3">
        <v>0</v>
      </c>
      <c r="V52" s="3">
        <v>0.717391</v>
      </c>
      <c r="W52" s="3">
        <v>0.28260800000000003</v>
      </c>
      <c r="X52" s="3">
        <v>0.93789800000000001</v>
      </c>
      <c r="Y52" s="3">
        <v>6.2101000000000003E-2</v>
      </c>
      <c r="Z52" s="3">
        <v>2.5641000000000001E-2</v>
      </c>
      <c r="AA52" s="3">
        <v>0.61538400000000004</v>
      </c>
      <c r="AB52" s="3">
        <v>0.35897400000000002</v>
      </c>
      <c r="AC52" s="3">
        <v>1.5920000000000001E-3</v>
      </c>
      <c r="AD52" s="3">
        <v>5.5731999999999997E-2</v>
      </c>
      <c r="AE52" s="3">
        <v>5.7324E-2</v>
      </c>
      <c r="AF52" s="2" t="s">
        <v>31</v>
      </c>
      <c r="AG52" s="3">
        <v>0.98412599999999995</v>
      </c>
      <c r="AH52" s="3">
        <v>1.5873000000000002E-2</v>
      </c>
      <c r="AI52" s="5">
        <v>0</v>
      </c>
      <c r="AJ52" s="3">
        <v>1</v>
      </c>
      <c r="AK52" s="3">
        <v>0</v>
      </c>
    </row>
    <row r="53" spans="1:37" x14ac:dyDescent="0.25">
      <c r="A53" s="619" t="s">
        <v>41</v>
      </c>
      <c r="B53" s="1">
        <v>1143</v>
      </c>
      <c r="C53" s="4">
        <v>1049</v>
      </c>
      <c r="D53" s="1">
        <v>1087</v>
      </c>
      <c r="E53" s="1">
        <v>56</v>
      </c>
      <c r="F53" s="2" t="s">
        <v>34</v>
      </c>
      <c r="G53" s="6" t="s">
        <v>34</v>
      </c>
      <c r="H53" s="2" t="s">
        <v>34</v>
      </c>
      <c r="I53" s="1">
        <v>1088</v>
      </c>
      <c r="J53" s="1">
        <v>55</v>
      </c>
      <c r="K53" s="2" t="s">
        <v>34</v>
      </c>
      <c r="L53" s="2" t="s">
        <v>34</v>
      </c>
      <c r="M53" s="2" t="s">
        <v>34</v>
      </c>
      <c r="N53" s="1">
        <v>1096</v>
      </c>
      <c r="O53" s="1">
        <v>47</v>
      </c>
      <c r="P53" s="2" t="s">
        <v>34</v>
      </c>
      <c r="Q53" s="2" t="s">
        <v>34</v>
      </c>
      <c r="R53" s="2" t="s">
        <v>34</v>
      </c>
      <c r="S53" s="1">
        <v>1091</v>
      </c>
      <c r="T53" s="1">
        <v>52</v>
      </c>
      <c r="U53" s="2" t="s">
        <v>34</v>
      </c>
      <c r="V53" s="2" t="s">
        <v>34</v>
      </c>
      <c r="W53" s="2" t="s">
        <v>34</v>
      </c>
      <c r="X53" s="1">
        <v>1095</v>
      </c>
      <c r="Y53" s="1">
        <v>48</v>
      </c>
      <c r="Z53" s="2" t="s">
        <v>34</v>
      </c>
      <c r="AA53" s="2" t="s">
        <v>34</v>
      </c>
      <c r="AB53" s="2" t="s">
        <v>34</v>
      </c>
      <c r="AC53" s="1">
        <v>2</v>
      </c>
      <c r="AD53" s="1">
        <v>39</v>
      </c>
      <c r="AE53" s="1">
        <v>54</v>
      </c>
      <c r="AF53" s="1">
        <v>169</v>
      </c>
      <c r="AG53" s="1">
        <v>163</v>
      </c>
      <c r="AH53" s="1">
        <v>6</v>
      </c>
      <c r="AI53" s="6" t="s">
        <v>34</v>
      </c>
      <c r="AJ53" s="2" t="s">
        <v>34</v>
      </c>
      <c r="AK53" s="2" t="s">
        <v>34</v>
      </c>
    </row>
    <row r="54" spans="1:37" x14ac:dyDescent="0.25">
      <c r="A54" s="620"/>
      <c r="B54" s="2" t="s">
        <v>31</v>
      </c>
      <c r="C54" s="8">
        <v>0.91776027996500442</v>
      </c>
      <c r="D54" s="3">
        <v>0.95100600000000002</v>
      </c>
      <c r="E54" s="3">
        <v>4.8993000000000002E-2</v>
      </c>
      <c r="F54" s="2" t="s">
        <v>34</v>
      </c>
      <c r="G54" s="6" t="s">
        <v>34</v>
      </c>
      <c r="H54" s="2" t="s">
        <v>34</v>
      </c>
      <c r="I54" s="3">
        <v>0.95188099999999998</v>
      </c>
      <c r="J54" s="3">
        <v>4.8118000000000001E-2</v>
      </c>
      <c r="K54" s="2" t="s">
        <v>34</v>
      </c>
      <c r="L54" s="2" t="s">
        <v>34</v>
      </c>
      <c r="M54" s="2" t="s">
        <v>34</v>
      </c>
      <c r="N54" s="3">
        <v>0.95887999999999995</v>
      </c>
      <c r="O54" s="3">
        <v>4.1119000000000003E-2</v>
      </c>
      <c r="P54" s="2" t="s">
        <v>34</v>
      </c>
      <c r="Q54" s="2" t="s">
        <v>34</v>
      </c>
      <c r="R54" s="2" t="s">
        <v>34</v>
      </c>
      <c r="S54" s="3">
        <v>0.95450500000000005</v>
      </c>
      <c r="T54" s="3">
        <v>4.5494E-2</v>
      </c>
      <c r="U54" s="2" t="s">
        <v>34</v>
      </c>
      <c r="V54" s="2" t="s">
        <v>34</v>
      </c>
      <c r="W54" s="2" t="s">
        <v>34</v>
      </c>
      <c r="X54" s="3">
        <v>0.958005</v>
      </c>
      <c r="Y54" s="3">
        <v>4.1993999999999997E-2</v>
      </c>
      <c r="Z54" s="2" t="s">
        <v>34</v>
      </c>
      <c r="AA54" s="2" t="s">
        <v>34</v>
      </c>
      <c r="AB54" s="2" t="s">
        <v>34</v>
      </c>
      <c r="AC54" s="3">
        <v>1.7489999999999999E-3</v>
      </c>
      <c r="AD54" s="3">
        <v>3.4119999999999998E-2</v>
      </c>
      <c r="AE54" s="3">
        <v>4.7244000000000001E-2</v>
      </c>
      <c r="AF54" s="2" t="s">
        <v>31</v>
      </c>
      <c r="AG54" s="3">
        <v>0.96449700000000005</v>
      </c>
      <c r="AH54" s="3">
        <v>3.5501999999999999E-2</v>
      </c>
      <c r="AI54" s="6" t="s">
        <v>34</v>
      </c>
      <c r="AJ54" s="2" t="s">
        <v>34</v>
      </c>
      <c r="AK54" s="2" t="s">
        <v>34</v>
      </c>
    </row>
    <row r="55" spans="1:37" x14ac:dyDescent="0.25">
      <c r="A55" s="619" t="s">
        <v>42</v>
      </c>
      <c r="B55" s="1">
        <v>1263</v>
      </c>
      <c r="C55" s="4">
        <v>1158</v>
      </c>
      <c r="D55" s="1">
        <v>1194</v>
      </c>
      <c r="E55" s="1">
        <v>69</v>
      </c>
      <c r="F55" s="2" t="s">
        <v>34</v>
      </c>
      <c r="G55" s="6" t="s">
        <v>34</v>
      </c>
      <c r="H55" s="2" t="s">
        <v>34</v>
      </c>
      <c r="I55" s="1">
        <v>1196</v>
      </c>
      <c r="J55" s="1">
        <v>67</v>
      </c>
      <c r="K55" s="2" t="s">
        <v>34</v>
      </c>
      <c r="L55" s="2" t="s">
        <v>34</v>
      </c>
      <c r="M55" s="2" t="s">
        <v>34</v>
      </c>
      <c r="N55" s="1">
        <v>1210</v>
      </c>
      <c r="O55" s="1">
        <v>53</v>
      </c>
      <c r="P55" s="2" t="s">
        <v>34</v>
      </c>
      <c r="Q55" s="2" t="s">
        <v>34</v>
      </c>
      <c r="R55" s="2" t="s">
        <v>34</v>
      </c>
      <c r="S55" s="1">
        <v>1199</v>
      </c>
      <c r="T55" s="1">
        <v>64</v>
      </c>
      <c r="U55" s="2" t="s">
        <v>34</v>
      </c>
      <c r="V55" s="2" t="s">
        <v>34</v>
      </c>
      <c r="W55" s="2" t="s">
        <v>34</v>
      </c>
      <c r="X55" s="1">
        <v>1198</v>
      </c>
      <c r="Y55" s="1">
        <v>65</v>
      </c>
      <c r="Z55" s="2" t="s">
        <v>34</v>
      </c>
      <c r="AA55" s="2" t="s">
        <v>34</v>
      </c>
      <c r="AB55" s="2" t="s">
        <v>34</v>
      </c>
      <c r="AC55" s="1">
        <v>6</v>
      </c>
      <c r="AD55" s="1">
        <v>43</v>
      </c>
      <c r="AE55" s="1">
        <v>56</v>
      </c>
      <c r="AF55" s="1">
        <v>252</v>
      </c>
      <c r="AG55" s="1">
        <v>240</v>
      </c>
      <c r="AH55" s="1">
        <v>12</v>
      </c>
      <c r="AI55" s="6" t="s">
        <v>34</v>
      </c>
      <c r="AJ55" s="2" t="s">
        <v>34</v>
      </c>
      <c r="AK55" s="2" t="s">
        <v>34</v>
      </c>
    </row>
    <row r="56" spans="1:37" x14ac:dyDescent="0.25">
      <c r="A56" s="620"/>
      <c r="B56" s="2" t="s">
        <v>31</v>
      </c>
      <c r="C56" s="8">
        <v>0.91686460807600945</v>
      </c>
      <c r="D56" s="3">
        <v>0.94536799999999999</v>
      </c>
      <c r="E56" s="3">
        <v>5.4630999999999999E-2</v>
      </c>
      <c r="F56" s="2" t="s">
        <v>34</v>
      </c>
      <c r="G56" s="6" t="s">
        <v>34</v>
      </c>
      <c r="H56" s="2" t="s">
        <v>34</v>
      </c>
      <c r="I56" s="3">
        <v>0.94695099999999999</v>
      </c>
      <c r="J56" s="3">
        <v>5.3047999999999998E-2</v>
      </c>
      <c r="K56" s="2" t="s">
        <v>34</v>
      </c>
      <c r="L56" s="2" t="s">
        <v>34</v>
      </c>
      <c r="M56" s="2" t="s">
        <v>34</v>
      </c>
      <c r="N56" s="3">
        <v>0.958036</v>
      </c>
      <c r="O56" s="3">
        <v>4.1963E-2</v>
      </c>
      <c r="P56" s="2" t="s">
        <v>34</v>
      </c>
      <c r="Q56" s="2" t="s">
        <v>34</v>
      </c>
      <c r="R56" s="2" t="s">
        <v>34</v>
      </c>
      <c r="S56" s="3">
        <v>0.949326</v>
      </c>
      <c r="T56" s="3">
        <v>5.0673000000000003E-2</v>
      </c>
      <c r="U56" s="2" t="s">
        <v>34</v>
      </c>
      <c r="V56" s="2" t="s">
        <v>34</v>
      </c>
      <c r="W56" s="2" t="s">
        <v>34</v>
      </c>
      <c r="X56" s="3">
        <v>0.94853500000000002</v>
      </c>
      <c r="Y56" s="3">
        <v>5.1464000000000003E-2</v>
      </c>
      <c r="Z56" s="2" t="s">
        <v>34</v>
      </c>
      <c r="AA56" s="2" t="s">
        <v>34</v>
      </c>
      <c r="AB56" s="2" t="s">
        <v>34</v>
      </c>
      <c r="AC56" s="3">
        <v>4.7499999999999999E-3</v>
      </c>
      <c r="AD56" s="3">
        <v>3.4044999999999999E-2</v>
      </c>
      <c r="AE56" s="3">
        <v>4.4338000000000002E-2</v>
      </c>
      <c r="AF56" s="2" t="s">
        <v>31</v>
      </c>
      <c r="AG56" s="3">
        <v>0.95238</v>
      </c>
      <c r="AH56" s="3">
        <v>4.7619000000000002E-2</v>
      </c>
      <c r="AI56" s="6" t="s">
        <v>34</v>
      </c>
      <c r="AJ56" s="2" t="s">
        <v>34</v>
      </c>
      <c r="AK56" s="2" t="s">
        <v>34</v>
      </c>
    </row>
    <row r="57" spans="1:37" x14ac:dyDescent="0.25">
      <c r="A57" s="619" t="s">
        <v>43</v>
      </c>
      <c r="B57" s="1">
        <v>1332</v>
      </c>
      <c r="C57" s="4">
        <v>1238</v>
      </c>
      <c r="D57" s="1">
        <v>1281</v>
      </c>
      <c r="E57" s="1">
        <v>51</v>
      </c>
      <c r="F57" s="2" t="s">
        <v>34</v>
      </c>
      <c r="G57" s="6" t="s">
        <v>34</v>
      </c>
      <c r="H57" s="2" t="s">
        <v>34</v>
      </c>
      <c r="I57" s="1">
        <v>1288</v>
      </c>
      <c r="J57" s="1">
        <v>44</v>
      </c>
      <c r="K57" s="2" t="s">
        <v>34</v>
      </c>
      <c r="L57" s="2" t="s">
        <v>34</v>
      </c>
      <c r="M57" s="2" t="s">
        <v>34</v>
      </c>
      <c r="N57" s="1">
        <v>1286</v>
      </c>
      <c r="O57" s="1">
        <v>46</v>
      </c>
      <c r="P57" s="2" t="s">
        <v>34</v>
      </c>
      <c r="Q57" s="2" t="s">
        <v>34</v>
      </c>
      <c r="R57" s="2" t="s">
        <v>34</v>
      </c>
      <c r="S57" s="1">
        <v>1281</v>
      </c>
      <c r="T57" s="1">
        <v>51</v>
      </c>
      <c r="U57" s="2" t="s">
        <v>34</v>
      </c>
      <c r="V57" s="2" t="s">
        <v>34</v>
      </c>
      <c r="W57" s="2" t="s">
        <v>34</v>
      </c>
      <c r="X57" s="1">
        <v>1284</v>
      </c>
      <c r="Y57" s="1">
        <v>48</v>
      </c>
      <c r="Z57" s="2" t="s">
        <v>34</v>
      </c>
      <c r="AA57" s="2" t="s">
        <v>34</v>
      </c>
      <c r="AB57" s="2" t="s">
        <v>34</v>
      </c>
      <c r="AC57" s="1">
        <v>4</v>
      </c>
      <c r="AD57" s="1">
        <v>41</v>
      </c>
      <c r="AE57" s="1">
        <v>49</v>
      </c>
      <c r="AF57" s="1">
        <v>379</v>
      </c>
      <c r="AG57" s="1">
        <v>362</v>
      </c>
      <c r="AH57" s="1">
        <v>17</v>
      </c>
      <c r="AI57" s="6" t="s">
        <v>34</v>
      </c>
      <c r="AJ57" s="2" t="s">
        <v>34</v>
      </c>
      <c r="AK57" s="2" t="s">
        <v>34</v>
      </c>
    </row>
    <row r="58" spans="1:37" x14ac:dyDescent="0.25">
      <c r="A58" s="620"/>
      <c r="B58" s="2" t="s">
        <v>31</v>
      </c>
      <c r="C58" s="8">
        <v>0.92942942942942941</v>
      </c>
      <c r="D58" s="3">
        <v>0.96171099999999998</v>
      </c>
      <c r="E58" s="3">
        <v>3.8288000000000003E-2</v>
      </c>
      <c r="F58" s="2" t="s">
        <v>34</v>
      </c>
      <c r="G58" s="6" t="s">
        <v>34</v>
      </c>
      <c r="H58" s="2" t="s">
        <v>34</v>
      </c>
      <c r="I58" s="3">
        <v>0.96696599999999999</v>
      </c>
      <c r="J58" s="3">
        <v>3.3033E-2</v>
      </c>
      <c r="K58" s="2" t="s">
        <v>34</v>
      </c>
      <c r="L58" s="2" t="s">
        <v>34</v>
      </c>
      <c r="M58" s="2" t="s">
        <v>34</v>
      </c>
      <c r="N58" s="3">
        <v>0.96546500000000002</v>
      </c>
      <c r="O58" s="3">
        <v>3.4534000000000002E-2</v>
      </c>
      <c r="P58" s="2" t="s">
        <v>34</v>
      </c>
      <c r="Q58" s="2" t="s">
        <v>34</v>
      </c>
      <c r="R58" s="2" t="s">
        <v>34</v>
      </c>
      <c r="S58" s="3">
        <v>0.96171099999999998</v>
      </c>
      <c r="T58" s="3">
        <v>3.8288000000000003E-2</v>
      </c>
      <c r="U58" s="2" t="s">
        <v>34</v>
      </c>
      <c r="V58" s="2" t="s">
        <v>34</v>
      </c>
      <c r="W58" s="2" t="s">
        <v>34</v>
      </c>
      <c r="X58" s="3">
        <v>0.96396300000000001</v>
      </c>
      <c r="Y58" s="3">
        <v>3.6035999999999999E-2</v>
      </c>
      <c r="Z58" s="2" t="s">
        <v>34</v>
      </c>
      <c r="AA58" s="2" t="s">
        <v>34</v>
      </c>
      <c r="AB58" s="2" t="s">
        <v>34</v>
      </c>
      <c r="AC58" s="3">
        <v>3.003E-3</v>
      </c>
      <c r="AD58" s="3">
        <v>3.0779999999999998E-2</v>
      </c>
      <c r="AE58" s="3">
        <v>3.6785999999999999E-2</v>
      </c>
      <c r="AF58" s="2" t="s">
        <v>31</v>
      </c>
      <c r="AG58" s="3">
        <v>0.95514500000000002</v>
      </c>
      <c r="AH58" s="3">
        <v>4.4853999999999998E-2</v>
      </c>
      <c r="AI58" s="6" t="s">
        <v>34</v>
      </c>
      <c r="AJ58" s="2" t="s">
        <v>34</v>
      </c>
      <c r="AK58" s="2" t="s">
        <v>34</v>
      </c>
    </row>
    <row r="59" spans="1:37" x14ac:dyDescent="0.25">
      <c r="A59" s="619" t="s">
        <v>44</v>
      </c>
      <c r="B59" s="1">
        <v>1224</v>
      </c>
      <c r="C59" s="4">
        <v>1150</v>
      </c>
      <c r="D59" s="1">
        <v>1184</v>
      </c>
      <c r="E59" s="1">
        <v>40</v>
      </c>
      <c r="F59" s="2" t="s">
        <v>34</v>
      </c>
      <c r="G59" s="6" t="s">
        <v>34</v>
      </c>
      <c r="H59" s="2" t="s">
        <v>34</v>
      </c>
      <c r="I59" s="1">
        <v>1182</v>
      </c>
      <c r="J59" s="1">
        <v>42</v>
      </c>
      <c r="K59" s="2" t="s">
        <v>34</v>
      </c>
      <c r="L59" s="2" t="s">
        <v>34</v>
      </c>
      <c r="M59" s="2" t="s">
        <v>34</v>
      </c>
      <c r="N59" s="1">
        <v>1186</v>
      </c>
      <c r="O59" s="1">
        <v>38</v>
      </c>
      <c r="P59" s="2" t="s">
        <v>34</v>
      </c>
      <c r="Q59" s="2" t="s">
        <v>34</v>
      </c>
      <c r="R59" s="2" t="s">
        <v>34</v>
      </c>
      <c r="S59" s="1">
        <v>1181</v>
      </c>
      <c r="T59" s="1">
        <v>43</v>
      </c>
      <c r="U59" s="2" t="s">
        <v>34</v>
      </c>
      <c r="V59" s="2" t="s">
        <v>34</v>
      </c>
      <c r="W59" s="2" t="s">
        <v>34</v>
      </c>
      <c r="X59" s="1">
        <v>1178</v>
      </c>
      <c r="Y59" s="1">
        <v>46</v>
      </c>
      <c r="Z59" s="2" t="s">
        <v>34</v>
      </c>
      <c r="AA59" s="2" t="s">
        <v>34</v>
      </c>
      <c r="AB59" s="2" t="s">
        <v>34</v>
      </c>
      <c r="AC59" s="1">
        <v>2</v>
      </c>
      <c r="AD59" s="1">
        <v>28</v>
      </c>
      <c r="AE59" s="1">
        <v>44</v>
      </c>
      <c r="AF59" s="1">
        <v>301</v>
      </c>
      <c r="AG59" s="1">
        <v>294</v>
      </c>
      <c r="AH59" s="1">
        <v>7</v>
      </c>
      <c r="AI59" s="6" t="s">
        <v>34</v>
      </c>
      <c r="AJ59" s="2" t="s">
        <v>34</v>
      </c>
      <c r="AK59" s="2" t="s">
        <v>34</v>
      </c>
    </row>
    <row r="60" spans="1:37" x14ac:dyDescent="0.25">
      <c r="A60" s="620"/>
      <c r="B60" s="2" t="s">
        <v>31</v>
      </c>
      <c r="C60" s="8">
        <v>0.93954248366013071</v>
      </c>
      <c r="D60" s="3">
        <v>0.96731999999999996</v>
      </c>
      <c r="E60" s="3">
        <v>3.2679E-2</v>
      </c>
      <c r="F60" s="2" t="s">
        <v>34</v>
      </c>
      <c r="G60" s="6" t="s">
        <v>34</v>
      </c>
      <c r="H60" s="2" t="s">
        <v>34</v>
      </c>
      <c r="I60" s="3">
        <v>0.96568600000000004</v>
      </c>
      <c r="J60" s="3">
        <v>3.4313000000000003E-2</v>
      </c>
      <c r="K60" s="2" t="s">
        <v>34</v>
      </c>
      <c r="L60" s="2" t="s">
        <v>34</v>
      </c>
      <c r="M60" s="2" t="s">
        <v>34</v>
      </c>
      <c r="N60" s="3">
        <v>0.96895399999999998</v>
      </c>
      <c r="O60" s="3">
        <v>3.1045E-2</v>
      </c>
      <c r="P60" s="2" t="s">
        <v>34</v>
      </c>
      <c r="Q60" s="2" t="s">
        <v>34</v>
      </c>
      <c r="R60" s="2" t="s">
        <v>34</v>
      </c>
      <c r="S60" s="3">
        <v>0.96486899999999998</v>
      </c>
      <c r="T60" s="3">
        <v>3.5130000000000002E-2</v>
      </c>
      <c r="U60" s="2" t="s">
        <v>34</v>
      </c>
      <c r="V60" s="2" t="s">
        <v>34</v>
      </c>
      <c r="W60" s="2" t="s">
        <v>34</v>
      </c>
      <c r="X60" s="3">
        <v>0.962418</v>
      </c>
      <c r="Y60" s="3">
        <v>3.7581000000000003E-2</v>
      </c>
      <c r="Z60" s="2" t="s">
        <v>34</v>
      </c>
      <c r="AA60" s="2" t="s">
        <v>34</v>
      </c>
      <c r="AB60" s="2" t="s">
        <v>34</v>
      </c>
      <c r="AC60" s="32">
        <v>1.6329999999999999E-3</v>
      </c>
      <c r="AD60" s="32">
        <v>2.2875E-2</v>
      </c>
      <c r="AE60" s="32">
        <v>3.5947E-2</v>
      </c>
      <c r="AF60" s="2" t="s">
        <v>31</v>
      </c>
      <c r="AG60" s="3">
        <v>0.97674399999999995</v>
      </c>
      <c r="AH60" s="3">
        <v>2.3255000000000001E-2</v>
      </c>
      <c r="AI60" s="6" t="s">
        <v>34</v>
      </c>
      <c r="AJ60" s="2" t="s">
        <v>34</v>
      </c>
      <c r="AK60" s="2" t="s">
        <v>34</v>
      </c>
    </row>
    <row r="61" spans="1:37" x14ac:dyDescent="0.25">
      <c r="A61" s="9" t="s">
        <v>45</v>
      </c>
      <c r="B61" s="10">
        <v>8990</v>
      </c>
      <c r="C61" s="10">
        <v>8002</v>
      </c>
      <c r="D61" s="10">
        <v>8308</v>
      </c>
      <c r="E61" s="10">
        <v>682</v>
      </c>
      <c r="F61" s="10"/>
      <c r="G61" s="10"/>
      <c r="H61" s="10"/>
      <c r="I61" s="10">
        <v>8327</v>
      </c>
      <c r="J61" s="10">
        <v>663</v>
      </c>
      <c r="K61" s="10"/>
      <c r="L61" s="10"/>
      <c r="M61" s="10"/>
      <c r="N61" s="10">
        <v>8380</v>
      </c>
      <c r="O61" s="10">
        <v>610</v>
      </c>
      <c r="P61" s="10"/>
      <c r="Q61" s="10"/>
      <c r="R61" s="10"/>
      <c r="S61" s="10">
        <v>8325</v>
      </c>
      <c r="T61" s="10">
        <v>665</v>
      </c>
      <c r="U61" s="10"/>
      <c r="V61" s="10"/>
      <c r="W61" s="10"/>
      <c r="X61" s="10">
        <v>8328</v>
      </c>
      <c r="Y61" s="10">
        <v>662</v>
      </c>
      <c r="Z61" s="10"/>
      <c r="AA61" s="10"/>
      <c r="AB61" s="11"/>
      <c r="AC61" s="12">
        <v>25</v>
      </c>
      <c r="AD61" s="13">
        <v>538</v>
      </c>
      <c r="AE61" s="14">
        <v>429</v>
      </c>
      <c r="AF61" s="33">
        <v>1199</v>
      </c>
      <c r="AG61" s="10">
        <v>1152</v>
      </c>
      <c r="AH61" s="10">
        <v>47</v>
      </c>
      <c r="AI61" s="10"/>
      <c r="AJ61" s="10"/>
      <c r="AK61" s="10"/>
    </row>
    <row r="65" spans="1:37" ht="21.75" thickBot="1" x14ac:dyDescent="0.3">
      <c r="A65" s="625" t="s">
        <v>57</v>
      </c>
      <c r="B65" s="625"/>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28"/>
      <c r="AC65" s="628" t="s">
        <v>52</v>
      </c>
      <c r="AD65" s="621"/>
      <c r="AE65" s="622"/>
    </row>
    <row r="66" spans="1:37" ht="40.5" customHeight="1" thickTop="1" thickBot="1" x14ac:dyDescent="0.3">
      <c r="A66" s="16" t="s">
        <v>0</v>
      </c>
      <c r="B66" s="34" t="s">
        <v>1</v>
      </c>
      <c r="C66" s="18" t="s">
        <v>51</v>
      </c>
      <c r="D66" s="34" t="s">
        <v>2</v>
      </c>
      <c r="E66" s="34" t="s">
        <v>3</v>
      </c>
      <c r="F66" s="35" t="s">
        <v>4</v>
      </c>
      <c r="G66" s="36" t="s">
        <v>5</v>
      </c>
      <c r="H66" s="35" t="s">
        <v>6</v>
      </c>
      <c r="I66" s="34" t="s">
        <v>7</v>
      </c>
      <c r="J66" s="34" t="s">
        <v>8</v>
      </c>
      <c r="K66" s="35" t="s">
        <v>9</v>
      </c>
      <c r="L66" s="35" t="s">
        <v>10</v>
      </c>
      <c r="M66" s="35" t="s">
        <v>11</v>
      </c>
      <c r="N66" s="34" t="s">
        <v>12</v>
      </c>
      <c r="O66" s="34" t="s">
        <v>13</v>
      </c>
      <c r="P66" s="35" t="s">
        <v>14</v>
      </c>
      <c r="Q66" s="35" t="s">
        <v>15</v>
      </c>
      <c r="R66" s="35" t="s">
        <v>16</v>
      </c>
      <c r="S66" s="34" t="s">
        <v>17</v>
      </c>
      <c r="T66" s="34" t="s">
        <v>18</v>
      </c>
      <c r="U66" s="35" t="s">
        <v>19</v>
      </c>
      <c r="V66" s="35" t="s">
        <v>20</v>
      </c>
      <c r="W66" s="35" t="s">
        <v>56</v>
      </c>
      <c r="X66" s="34" t="s">
        <v>22</v>
      </c>
      <c r="Y66" s="34" t="s">
        <v>23</v>
      </c>
      <c r="Z66" s="35" t="s">
        <v>24</v>
      </c>
      <c r="AA66" s="35" t="s">
        <v>25</v>
      </c>
      <c r="AB66" s="37" t="s">
        <v>26</v>
      </c>
      <c r="AC66" s="52" t="s">
        <v>27</v>
      </c>
      <c r="AD66" s="38" t="s">
        <v>28</v>
      </c>
      <c r="AE66" s="39" t="s">
        <v>29</v>
      </c>
    </row>
    <row r="67" spans="1:37" ht="15.75" thickTop="1" x14ac:dyDescent="0.25">
      <c r="A67" s="629" t="s">
        <v>58</v>
      </c>
      <c r="B67" s="42">
        <v>5730</v>
      </c>
      <c r="C67" s="43">
        <v>5226</v>
      </c>
      <c r="D67" s="42">
        <v>5364</v>
      </c>
      <c r="E67" s="42">
        <v>366</v>
      </c>
      <c r="F67" s="42">
        <v>5</v>
      </c>
      <c r="G67" s="42">
        <v>170</v>
      </c>
      <c r="H67" s="42">
        <v>191</v>
      </c>
      <c r="I67" s="42">
        <v>5350</v>
      </c>
      <c r="J67" s="42">
        <v>380</v>
      </c>
      <c r="K67" s="42">
        <v>5</v>
      </c>
      <c r="L67" s="42">
        <v>177</v>
      </c>
      <c r="M67" s="42">
        <v>198</v>
      </c>
      <c r="N67" s="42">
        <v>5372</v>
      </c>
      <c r="O67" s="42">
        <v>358</v>
      </c>
      <c r="P67" s="42">
        <v>12</v>
      </c>
      <c r="Q67" s="42">
        <v>177</v>
      </c>
      <c r="R67" s="42">
        <v>169</v>
      </c>
      <c r="S67" s="42">
        <v>5457</v>
      </c>
      <c r="T67" s="42">
        <v>273</v>
      </c>
      <c r="U67" s="42">
        <v>5</v>
      </c>
      <c r="V67" s="42">
        <v>167</v>
      </c>
      <c r="W67" s="42">
        <v>101</v>
      </c>
      <c r="X67" s="42">
        <v>5328</v>
      </c>
      <c r="Y67" s="42">
        <v>402</v>
      </c>
      <c r="Z67" s="42">
        <v>11</v>
      </c>
      <c r="AA67" s="42">
        <v>197</v>
      </c>
      <c r="AB67" s="55">
        <v>194</v>
      </c>
      <c r="AC67" s="53">
        <v>17</v>
      </c>
      <c r="AD67" s="42">
        <v>217</v>
      </c>
      <c r="AE67" s="55">
        <v>283</v>
      </c>
    </row>
    <row r="68" spans="1:37" x14ac:dyDescent="0.25">
      <c r="A68" s="630"/>
      <c r="C68" s="45">
        <v>0.91204188481675397</v>
      </c>
      <c r="D68" s="46">
        <v>0.93612499999999998</v>
      </c>
      <c r="E68" s="46">
        <v>6.3874E-2</v>
      </c>
      <c r="F68" s="46">
        <v>1.3661E-2</v>
      </c>
      <c r="G68" s="46">
        <v>0.46448</v>
      </c>
      <c r="H68" s="46">
        <v>0.52185700000000002</v>
      </c>
      <c r="I68" s="46">
        <v>0.93368200000000001</v>
      </c>
      <c r="J68" s="46">
        <v>6.6317000000000001E-2</v>
      </c>
      <c r="K68" s="46">
        <v>1.3157E-2</v>
      </c>
      <c r="L68" s="46">
        <v>0.46578900000000001</v>
      </c>
      <c r="M68" s="46">
        <v>0.52105199999999996</v>
      </c>
      <c r="N68" s="46">
        <v>0.93752100000000005</v>
      </c>
      <c r="O68" s="46">
        <v>6.2477999999999999E-2</v>
      </c>
      <c r="P68" s="46">
        <v>3.3519E-2</v>
      </c>
      <c r="Q68" s="46">
        <v>0.49441299999999999</v>
      </c>
      <c r="R68" s="46">
        <v>0.47206700000000001</v>
      </c>
      <c r="S68" s="46">
        <v>0.95235599999999998</v>
      </c>
      <c r="T68" s="46">
        <v>4.7642999999999998E-2</v>
      </c>
      <c r="U68" s="46">
        <v>1.8315000000000001E-2</v>
      </c>
      <c r="V68" s="46">
        <v>0.61172099999999996</v>
      </c>
      <c r="W68" s="46">
        <v>0.36996299999999999</v>
      </c>
      <c r="X68" s="46">
        <v>0.92984199999999995</v>
      </c>
      <c r="Y68" s="46">
        <v>7.0156999999999997E-2</v>
      </c>
      <c r="Z68" s="46">
        <v>2.7362999999999998E-2</v>
      </c>
      <c r="AA68" s="46">
        <v>0.49004900000000001</v>
      </c>
      <c r="AB68" s="56">
        <v>0.48258699999999999</v>
      </c>
      <c r="AC68" s="54">
        <v>2.9659999999999999E-3</v>
      </c>
      <c r="AD68" s="46">
        <v>3.7870000000000001E-2</v>
      </c>
      <c r="AE68" s="56">
        <v>4.9389000000000002E-2</v>
      </c>
    </row>
    <row r="69" spans="1:37" x14ac:dyDescent="0.25">
      <c r="A69" s="631" t="s">
        <v>59</v>
      </c>
      <c r="B69" s="42">
        <v>396</v>
      </c>
      <c r="C69" s="42">
        <v>312</v>
      </c>
      <c r="D69" s="42">
        <v>327</v>
      </c>
      <c r="E69" s="42">
        <v>69</v>
      </c>
      <c r="F69" s="42">
        <v>2</v>
      </c>
      <c r="G69" s="42">
        <v>44</v>
      </c>
      <c r="H69" s="42">
        <v>23</v>
      </c>
      <c r="I69" s="42">
        <v>319</v>
      </c>
      <c r="J69" s="42">
        <v>77</v>
      </c>
      <c r="K69" s="42">
        <v>2</v>
      </c>
      <c r="L69" s="42">
        <v>50</v>
      </c>
      <c r="M69" s="42">
        <v>25</v>
      </c>
      <c r="N69" s="42">
        <v>325</v>
      </c>
      <c r="O69" s="42">
        <v>71</v>
      </c>
      <c r="P69" s="42">
        <v>2</v>
      </c>
      <c r="Q69" s="42">
        <v>49</v>
      </c>
      <c r="R69" s="42">
        <v>20</v>
      </c>
      <c r="S69" s="42">
        <v>337</v>
      </c>
      <c r="T69" s="42">
        <v>59</v>
      </c>
      <c r="U69" s="42">
        <v>2</v>
      </c>
      <c r="V69" s="42">
        <v>45</v>
      </c>
      <c r="W69" s="42">
        <v>12</v>
      </c>
      <c r="X69" s="42">
        <v>327</v>
      </c>
      <c r="Y69" s="42">
        <v>69</v>
      </c>
      <c r="Z69" s="42">
        <v>2</v>
      </c>
      <c r="AA69" s="42">
        <v>44</v>
      </c>
      <c r="AB69" s="55">
        <v>23</v>
      </c>
      <c r="AC69" s="53">
        <v>2</v>
      </c>
      <c r="AD69" s="42">
        <v>52</v>
      </c>
      <c r="AE69" s="55">
        <v>30</v>
      </c>
    </row>
    <row r="70" spans="1:37" x14ac:dyDescent="0.25">
      <c r="A70" s="632"/>
      <c r="C70" s="45">
        <v>0.78787878787878785</v>
      </c>
      <c r="D70" s="46">
        <v>0.82575699999999996</v>
      </c>
      <c r="E70" s="46">
        <v>0.17424200000000001</v>
      </c>
      <c r="F70" s="46">
        <v>2.8985E-2</v>
      </c>
      <c r="G70" s="46">
        <v>0.63768100000000005</v>
      </c>
      <c r="H70" s="46">
        <v>0.33333299999999999</v>
      </c>
      <c r="I70" s="46">
        <v>0.80555500000000002</v>
      </c>
      <c r="J70" s="46">
        <v>0.19444400000000001</v>
      </c>
      <c r="K70" s="46">
        <v>2.5974000000000001E-2</v>
      </c>
      <c r="L70" s="46">
        <v>0.64934999999999998</v>
      </c>
      <c r="M70" s="46">
        <v>0.32467499999999999</v>
      </c>
      <c r="N70" s="46">
        <v>0.82070699999999996</v>
      </c>
      <c r="O70" s="46">
        <v>0.17929200000000001</v>
      </c>
      <c r="P70" s="46">
        <v>2.8169E-2</v>
      </c>
      <c r="Q70" s="46">
        <v>0.69013999999999998</v>
      </c>
      <c r="R70" s="46">
        <v>0.28169</v>
      </c>
      <c r="S70" s="46">
        <v>0.85101000000000004</v>
      </c>
      <c r="T70" s="46">
        <v>0.14898900000000001</v>
      </c>
      <c r="U70" s="46">
        <v>3.3897999999999998E-2</v>
      </c>
      <c r="V70" s="46">
        <v>0.76271100000000003</v>
      </c>
      <c r="W70" s="46">
        <v>0.20338899999999999</v>
      </c>
      <c r="X70" s="46">
        <v>0.82575699999999996</v>
      </c>
      <c r="Y70" s="46">
        <v>0.17424200000000001</v>
      </c>
      <c r="Z70" s="46">
        <v>2.8985E-2</v>
      </c>
      <c r="AA70" s="46">
        <v>0.63768100000000005</v>
      </c>
      <c r="AB70" s="56">
        <v>0.33333299999999999</v>
      </c>
      <c r="AC70" s="54">
        <v>5.0499999999999998E-3</v>
      </c>
      <c r="AD70" s="46">
        <v>0.13131300000000001</v>
      </c>
      <c r="AE70" s="56">
        <v>7.5757000000000005E-2</v>
      </c>
    </row>
    <row r="71" spans="1:37" x14ac:dyDescent="0.25">
      <c r="A71" s="44" t="s">
        <v>60</v>
      </c>
      <c r="B71" s="40">
        <f>'School summary data 2018-19'!B69+'School summary data 2018-19'!B67</f>
        <v>6126</v>
      </c>
      <c r="C71" s="40">
        <f>'School summary data 2018-19'!C69+'School summary data 2018-19'!C67</f>
        <v>5538</v>
      </c>
      <c r="D71" s="40">
        <f>'School summary data 2018-19'!D69+'School summary data 2018-19'!D67</f>
        <v>5691</v>
      </c>
      <c r="E71" s="40">
        <f>'School summary data 2018-19'!E69+'School summary data 2018-19'!E67</f>
        <v>435</v>
      </c>
      <c r="F71" s="40">
        <f>'School summary data 2018-19'!F69+'School summary data 2018-19'!F67</f>
        <v>7</v>
      </c>
      <c r="G71" s="40">
        <f>'School summary data 2018-19'!G69+'School summary data 2018-19'!G67</f>
        <v>214</v>
      </c>
      <c r="H71" s="40">
        <f>'School summary data 2018-19'!H69+'School summary data 2018-19'!H67</f>
        <v>214</v>
      </c>
      <c r="I71" s="40">
        <f>'School summary data 2018-19'!I69+'School summary data 2018-19'!I67</f>
        <v>5669</v>
      </c>
      <c r="J71" s="40">
        <f>'School summary data 2018-19'!J69+'School summary data 2018-19'!J67</f>
        <v>457</v>
      </c>
      <c r="K71" s="40">
        <f>'School summary data 2018-19'!K69+'School summary data 2018-19'!K67</f>
        <v>7</v>
      </c>
      <c r="L71" s="40">
        <f>'School summary data 2018-19'!L69+'School summary data 2018-19'!L67</f>
        <v>227</v>
      </c>
      <c r="M71" s="40">
        <f>'School summary data 2018-19'!M69+'School summary data 2018-19'!M67</f>
        <v>223</v>
      </c>
      <c r="N71" s="40">
        <f>'School summary data 2018-19'!N69+'School summary data 2018-19'!N67</f>
        <v>5697</v>
      </c>
      <c r="O71" s="40">
        <f>'School summary data 2018-19'!O69+'School summary data 2018-19'!O67</f>
        <v>429</v>
      </c>
      <c r="P71" s="40">
        <f>'School summary data 2018-19'!P69+'School summary data 2018-19'!P67</f>
        <v>14</v>
      </c>
      <c r="Q71" s="40">
        <f>'School summary data 2018-19'!Q69+'School summary data 2018-19'!Q67</f>
        <v>226</v>
      </c>
      <c r="R71" s="40">
        <f>'School summary data 2018-19'!R69+'School summary data 2018-19'!R67</f>
        <v>189</v>
      </c>
      <c r="S71" s="40">
        <f>'School summary data 2018-19'!S69+'School summary data 2018-19'!S67</f>
        <v>5794</v>
      </c>
      <c r="T71" s="40">
        <f>'School summary data 2018-19'!T69+'School summary data 2018-19'!T67</f>
        <v>332</v>
      </c>
      <c r="U71" s="40">
        <f>'School summary data 2018-19'!U69+'School summary data 2018-19'!U67</f>
        <v>7</v>
      </c>
      <c r="V71" s="40">
        <f>'School summary data 2018-19'!V69+'School summary data 2018-19'!V67</f>
        <v>212</v>
      </c>
      <c r="W71" s="40">
        <f>'School summary data 2018-19'!W69+'School summary data 2018-19'!W67</f>
        <v>113</v>
      </c>
      <c r="X71" s="40">
        <f>'School summary data 2018-19'!X69+'School summary data 2018-19'!X67</f>
        <v>5655</v>
      </c>
      <c r="Y71" s="40">
        <f>'School summary data 2018-19'!Y69+'School summary data 2018-19'!Y67</f>
        <v>471</v>
      </c>
      <c r="Z71" s="40">
        <f>'School summary data 2018-19'!Z69+'School summary data 2018-19'!Z67</f>
        <v>13</v>
      </c>
      <c r="AA71" s="40">
        <f>'School summary data 2018-19'!AA69+'School summary data 2018-19'!AA67</f>
        <v>241</v>
      </c>
      <c r="AB71" s="57">
        <f>'School summary data 2018-19'!AB69+'School summary data 2018-19'!AB67</f>
        <v>217</v>
      </c>
      <c r="AC71" s="40">
        <f>'School summary data 2018-19'!AC69+'School summary data 2018-19'!AC67</f>
        <v>19</v>
      </c>
      <c r="AD71" s="40">
        <f>'School summary data 2018-19'!AD69+'School summary data 2018-19'!AD67</f>
        <v>269</v>
      </c>
      <c r="AE71" s="57">
        <f>'School summary data 2018-19'!AE69+'School summary data 2018-19'!AE67</f>
        <v>313</v>
      </c>
    </row>
    <row r="72" spans="1:37" s="15" customFormat="1" x14ac:dyDescent="0.25">
      <c r="A72" s="48" t="s">
        <v>61</v>
      </c>
      <c r="B72" s="49"/>
      <c r="C72" s="50">
        <v>0.90401567091087165</v>
      </c>
      <c r="D72" s="51">
        <v>0.92899118511263468</v>
      </c>
      <c r="E72" s="51">
        <v>7.1008814887365324E-2</v>
      </c>
      <c r="F72" s="51"/>
      <c r="G72" s="51"/>
      <c r="H72" s="51"/>
      <c r="I72" s="51">
        <v>0.92539993470453807</v>
      </c>
      <c r="J72" s="51">
        <v>7.4600065295461968E-2</v>
      </c>
      <c r="K72" s="51"/>
      <c r="L72" s="51"/>
      <c r="M72" s="51"/>
      <c r="N72" s="51">
        <v>0.92997061704211559</v>
      </c>
      <c r="O72" s="51">
        <v>7.0029382957884426E-2</v>
      </c>
      <c r="P72" s="51"/>
      <c r="Q72" s="51"/>
      <c r="R72" s="51"/>
      <c r="S72" s="51">
        <v>0.94580476656872348</v>
      </c>
      <c r="T72" s="51">
        <v>5.4195233431276524E-2</v>
      </c>
      <c r="U72" s="51"/>
      <c r="V72" s="51"/>
      <c r="W72" s="51"/>
      <c r="X72" s="51">
        <v>0.92311459353574932</v>
      </c>
      <c r="Y72" s="51">
        <v>7.6885406464250738E-2</v>
      </c>
      <c r="Z72" s="51"/>
      <c r="AA72" s="51"/>
      <c r="AB72" s="58"/>
      <c r="AC72" s="59">
        <v>3.1015344433561868E-3</v>
      </c>
      <c r="AD72" s="60">
        <v>4.3911198171727062E-2</v>
      </c>
      <c r="AE72" s="61">
        <v>5.1093698987920343E-2</v>
      </c>
    </row>
    <row r="73" spans="1:37"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7" ht="15.75" thickBot="1" x14ac:dyDescent="0.3"/>
    <row r="75" spans="1:37" ht="40.5" customHeight="1" thickTop="1" thickBot="1" x14ac:dyDescent="0.3">
      <c r="A75" s="16" t="s">
        <v>0</v>
      </c>
      <c r="B75" s="34" t="s">
        <v>1</v>
      </c>
      <c r="C75" s="18" t="s">
        <v>51</v>
      </c>
      <c r="D75" s="34" t="s">
        <v>2</v>
      </c>
      <c r="E75" s="34" t="s">
        <v>3</v>
      </c>
      <c r="F75" s="35" t="s">
        <v>4</v>
      </c>
      <c r="G75" s="36" t="s">
        <v>5</v>
      </c>
      <c r="H75" s="35" t="s">
        <v>6</v>
      </c>
      <c r="I75" s="34" t="s">
        <v>7</v>
      </c>
      <c r="J75" s="34" t="s">
        <v>8</v>
      </c>
      <c r="K75" s="35" t="s">
        <v>9</v>
      </c>
      <c r="L75" s="35" t="s">
        <v>10</v>
      </c>
      <c r="M75" s="35" t="s">
        <v>11</v>
      </c>
      <c r="N75" s="34" t="s">
        <v>12</v>
      </c>
      <c r="O75" s="34" t="s">
        <v>13</v>
      </c>
      <c r="P75" s="35" t="s">
        <v>14</v>
      </c>
      <c r="Q75" s="35" t="s">
        <v>15</v>
      </c>
      <c r="R75" s="35" t="s">
        <v>16</v>
      </c>
      <c r="S75" s="34" t="s">
        <v>17</v>
      </c>
      <c r="T75" s="34" t="s">
        <v>18</v>
      </c>
      <c r="U75" s="35" t="s">
        <v>19</v>
      </c>
      <c r="V75" s="35" t="s">
        <v>20</v>
      </c>
      <c r="W75" s="35" t="s">
        <v>56</v>
      </c>
      <c r="X75" s="34" t="s">
        <v>22</v>
      </c>
      <c r="Y75" s="34" t="s">
        <v>23</v>
      </c>
      <c r="Z75" s="35" t="s">
        <v>24</v>
      </c>
      <c r="AA75" s="35" t="s">
        <v>25</v>
      </c>
      <c r="AB75" s="37" t="s">
        <v>26</v>
      </c>
      <c r="AC75" s="52" t="s">
        <v>27</v>
      </c>
      <c r="AD75" s="38" t="s">
        <v>28</v>
      </c>
      <c r="AE75" s="39" t="s">
        <v>29</v>
      </c>
      <c r="AF75" s="62" t="s">
        <v>46</v>
      </c>
      <c r="AG75" s="17" t="s">
        <v>47</v>
      </c>
      <c r="AH75" s="17" t="s">
        <v>48</v>
      </c>
      <c r="AI75" s="19" t="s">
        <v>54</v>
      </c>
      <c r="AJ75" s="19" t="s">
        <v>49</v>
      </c>
      <c r="AK75" s="19" t="s">
        <v>50</v>
      </c>
    </row>
    <row r="76" spans="1:37" ht="15.75" thickTop="1" x14ac:dyDescent="0.25">
      <c r="A76" s="629" t="s">
        <v>62</v>
      </c>
      <c r="B76" s="42">
        <v>5895</v>
      </c>
      <c r="C76" s="42">
        <v>5431</v>
      </c>
      <c r="D76" s="42">
        <v>5494</v>
      </c>
      <c r="E76" s="42">
        <v>401</v>
      </c>
      <c r="F76" s="42">
        <v>2</v>
      </c>
      <c r="G76" s="42">
        <v>130</v>
      </c>
      <c r="H76" s="42">
        <v>269</v>
      </c>
      <c r="I76" s="42">
        <v>5759</v>
      </c>
      <c r="J76" s="42">
        <v>136</v>
      </c>
      <c r="K76" s="42">
        <v>1</v>
      </c>
      <c r="L76" s="42">
        <v>110</v>
      </c>
      <c r="M76" s="42">
        <v>25</v>
      </c>
      <c r="N76" s="42">
        <v>5772</v>
      </c>
      <c r="O76" s="42">
        <v>123</v>
      </c>
      <c r="P76" s="42">
        <v>2</v>
      </c>
      <c r="Q76" s="42">
        <v>103</v>
      </c>
      <c r="R76" s="42">
        <v>18</v>
      </c>
      <c r="S76" s="42">
        <v>5756</v>
      </c>
      <c r="T76" s="42">
        <v>139</v>
      </c>
      <c r="U76" s="42">
        <v>3</v>
      </c>
      <c r="V76" s="42">
        <v>103</v>
      </c>
      <c r="W76" s="42">
        <v>33</v>
      </c>
      <c r="X76" s="42">
        <v>5755</v>
      </c>
      <c r="Y76" s="42">
        <v>140</v>
      </c>
      <c r="Z76" s="42">
        <v>1</v>
      </c>
      <c r="AA76" s="42">
        <v>113</v>
      </c>
      <c r="AB76" s="55">
        <v>26</v>
      </c>
      <c r="AC76" s="53">
        <v>5</v>
      </c>
      <c r="AD76" s="42">
        <v>177</v>
      </c>
      <c r="AE76" s="55">
        <v>296</v>
      </c>
      <c r="AF76" s="40">
        <v>0</v>
      </c>
      <c r="AG76" s="40">
        <v>0</v>
      </c>
      <c r="AH76" s="40">
        <v>0</v>
      </c>
      <c r="AI76" s="40">
        <v>0</v>
      </c>
      <c r="AJ76" s="40">
        <v>0</v>
      </c>
      <c r="AK76" s="40">
        <v>0</v>
      </c>
    </row>
    <row r="77" spans="1:37" x14ac:dyDescent="0.25">
      <c r="A77" s="630"/>
      <c r="C77" s="45">
        <v>0.92128922815945713</v>
      </c>
      <c r="D77" s="45">
        <v>0.93197625106022053</v>
      </c>
      <c r="E77" s="45">
        <v>6.8023748939779471E-2</v>
      </c>
      <c r="F77" s="45">
        <v>3.3927056827820186E-4</v>
      </c>
      <c r="G77" s="45">
        <v>2.2052586938083121E-2</v>
      </c>
      <c r="H77" s="45">
        <v>4.5631891433418149E-2</v>
      </c>
      <c r="I77" s="45">
        <v>0.97692960135708229</v>
      </c>
      <c r="J77" s="45">
        <v>2.3070398642917728E-2</v>
      </c>
      <c r="K77" s="45">
        <v>1.6963528413910093E-4</v>
      </c>
      <c r="L77" s="45">
        <v>1.8659881255301103E-2</v>
      </c>
      <c r="M77" s="45">
        <v>4.2408821034775231E-3</v>
      </c>
      <c r="N77" s="45">
        <v>0.97913486005089057</v>
      </c>
      <c r="O77" s="45">
        <v>2.0865139949109414E-2</v>
      </c>
      <c r="P77" s="45">
        <v>3.3927056827820186E-4</v>
      </c>
      <c r="Q77" s="45">
        <v>1.7472434266327396E-2</v>
      </c>
      <c r="R77" s="45">
        <v>3.0534351145038168E-3</v>
      </c>
      <c r="S77" s="45">
        <v>0.97642069550466493</v>
      </c>
      <c r="T77" s="45">
        <v>2.3579304495335029E-2</v>
      </c>
      <c r="U77" s="45">
        <v>5.0890585241730279E-4</v>
      </c>
      <c r="V77" s="45">
        <v>1.7472434266327396E-2</v>
      </c>
      <c r="W77" s="45">
        <v>5.5979643765903305E-3</v>
      </c>
      <c r="X77" s="45">
        <v>0.97625106022052588</v>
      </c>
      <c r="Y77" s="45">
        <v>2.3748939779474131E-2</v>
      </c>
      <c r="Z77" s="45">
        <v>1.6963528413910093E-4</v>
      </c>
      <c r="AA77" s="45">
        <v>1.9168787107718407E-2</v>
      </c>
      <c r="AB77" s="64">
        <v>4.4105173876166246E-3</v>
      </c>
      <c r="AC77" s="45">
        <v>8.4817642069550466E-4</v>
      </c>
      <c r="AD77" s="45">
        <v>3.0025445292620866E-2</v>
      </c>
      <c r="AE77" s="64">
        <v>5.0212044105173874E-2</v>
      </c>
      <c r="AF77" s="45"/>
      <c r="AG77" s="45"/>
      <c r="AH77" s="45"/>
      <c r="AI77" s="45"/>
      <c r="AJ77" s="45"/>
      <c r="AK77" s="45"/>
    </row>
    <row r="78" spans="1:37" x14ac:dyDescent="0.25">
      <c r="A78" s="631" t="s">
        <v>63</v>
      </c>
      <c r="B78" s="40">
        <v>580</v>
      </c>
      <c r="C78" s="40">
        <v>481</v>
      </c>
      <c r="D78" s="40">
        <v>505</v>
      </c>
      <c r="E78" s="40">
        <v>75</v>
      </c>
      <c r="F78" s="40">
        <v>2</v>
      </c>
      <c r="G78" s="40">
        <v>32</v>
      </c>
      <c r="H78" s="40">
        <v>41</v>
      </c>
      <c r="I78" s="40">
        <v>525</v>
      </c>
      <c r="J78" s="40">
        <v>55</v>
      </c>
      <c r="K78" s="40">
        <v>1</v>
      </c>
      <c r="L78" s="40">
        <v>34</v>
      </c>
      <c r="M78" s="40">
        <v>20</v>
      </c>
      <c r="N78" s="40">
        <v>531</v>
      </c>
      <c r="O78" s="40">
        <v>49</v>
      </c>
      <c r="P78" s="40">
        <v>1</v>
      </c>
      <c r="Q78" s="40">
        <v>34</v>
      </c>
      <c r="R78" s="40">
        <v>14</v>
      </c>
      <c r="S78" s="40">
        <v>525</v>
      </c>
      <c r="T78" s="40">
        <v>55</v>
      </c>
      <c r="U78" s="40">
        <v>2</v>
      </c>
      <c r="V78" s="40">
        <v>39</v>
      </c>
      <c r="W78" s="40">
        <v>14</v>
      </c>
      <c r="X78" s="40">
        <v>528</v>
      </c>
      <c r="Y78" s="40">
        <v>52</v>
      </c>
      <c r="Z78" s="40">
        <v>0</v>
      </c>
      <c r="AA78" s="40">
        <v>32</v>
      </c>
      <c r="AB78" s="57">
        <v>20</v>
      </c>
      <c r="AC78" s="40">
        <v>3</v>
      </c>
      <c r="AD78" s="40">
        <v>45</v>
      </c>
      <c r="AE78" s="57">
        <v>52</v>
      </c>
      <c r="AF78" s="40">
        <v>35</v>
      </c>
      <c r="AG78" s="40">
        <v>31</v>
      </c>
      <c r="AH78" s="40">
        <v>4</v>
      </c>
      <c r="AI78" s="40">
        <v>0</v>
      </c>
      <c r="AJ78" s="40">
        <v>1</v>
      </c>
      <c r="AK78" s="40">
        <v>3</v>
      </c>
    </row>
    <row r="79" spans="1:37" x14ac:dyDescent="0.25">
      <c r="A79" s="632"/>
      <c r="B79" s="45"/>
      <c r="C79" s="45">
        <v>0.82931034482758625</v>
      </c>
      <c r="D79" s="45">
        <v>0.87068965517241381</v>
      </c>
      <c r="E79" s="45">
        <v>0.12931034482758622</v>
      </c>
      <c r="F79" s="45">
        <v>3.4482758620689655E-3</v>
      </c>
      <c r="G79" s="45">
        <v>5.5172413793103448E-2</v>
      </c>
      <c r="H79" s="45">
        <v>7.0689655172413796E-2</v>
      </c>
      <c r="I79" s="45">
        <v>0.90517241379310343</v>
      </c>
      <c r="J79" s="45">
        <v>9.4827586206896547E-2</v>
      </c>
      <c r="K79" s="45">
        <v>1.7241379310344827E-3</v>
      </c>
      <c r="L79" s="45">
        <v>5.8620689655172413E-2</v>
      </c>
      <c r="M79" s="45">
        <v>3.4482758620689655E-2</v>
      </c>
      <c r="N79" s="45">
        <v>0.91551724137931034</v>
      </c>
      <c r="O79" s="45">
        <v>8.4482758620689657E-2</v>
      </c>
      <c r="P79" s="45">
        <v>1.7241379310344827E-3</v>
      </c>
      <c r="Q79" s="45">
        <v>5.8620689655172413E-2</v>
      </c>
      <c r="R79" s="45">
        <v>2.4137931034482758E-2</v>
      </c>
      <c r="S79" s="45">
        <v>0.90517241379310343</v>
      </c>
      <c r="T79" s="45">
        <v>9.4827586206896547E-2</v>
      </c>
      <c r="U79" s="45">
        <v>3.4482758620689655E-3</v>
      </c>
      <c r="V79" s="45">
        <v>6.7241379310344823E-2</v>
      </c>
      <c r="W79" s="45">
        <v>2.4137931034482758E-2</v>
      </c>
      <c r="X79" s="45">
        <v>0.91034482758620694</v>
      </c>
      <c r="Y79" s="45">
        <v>8.9655172413793102E-2</v>
      </c>
      <c r="Z79" s="45">
        <v>0</v>
      </c>
      <c r="AA79" s="45">
        <v>5.5172413793103448E-2</v>
      </c>
      <c r="AB79" s="64">
        <v>3.4482758620689655E-2</v>
      </c>
      <c r="AC79" s="45">
        <v>5.1724137931034482E-3</v>
      </c>
      <c r="AD79" s="45">
        <v>7.7586206896551727E-2</v>
      </c>
      <c r="AE79" s="64">
        <v>8.9655172413793102E-2</v>
      </c>
      <c r="AF79" s="45"/>
      <c r="AG79" s="45">
        <v>0.88600000000000001</v>
      </c>
      <c r="AH79" s="45">
        <v>0.114</v>
      </c>
      <c r="AI79" s="45">
        <v>0</v>
      </c>
      <c r="AJ79" s="45">
        <v>2.8000000000000001E-2</v>
      </c>
      <c r="AK79" s="45">
        <v>8.5999999999999993E-2</v>
      </c>
    </row>
    <row r="80" spans="1:37" x14ac:dyDescent="0.25">
      <c r="A80" s="44" t="s">
        <v>64</v>
      </c>
      <c r="B80" s="40">
        <v>6475</v>
      </c>
      <c r="C80" s="40">
        <v>5912</v>
      </c>
      <c r="D80" s="40">
        <v>5999</v>
      </c>
      <c r="E80" s="40">
        <v>476</v>
      </c>
      <c r="F80" s="40">
        <v>4</v>
      </c>
      <c r="G80" s="40">
        <v>162</v>
      </c>
      <c r="H80" s="40">
        <v>310</v>
      </c>
      <c r="I80" s="40">
        <v>6284</v>
      </c>
      <c r="J80" s="40">
        <v>191</v>
      </c>
      <c r="K80" s="40">
        <v>2</v>
      </c>
      <c r="L80" s="40">
        <v>144</v>
      </c>
      <c r="M80" s="40">
        <v>45</v>
      </c>
      <c r="N80" s="40">
        <v>6303</v>
      </c>
      <c r="O80" s="40">
        <v>172</v>
      </c>
      <c r="P80" s="40">
        <v>3</v>
      </c>
      <c r="Q80" s="40">
        <v>137</v>
      </c>
      <c r="R80" s="40">
        <v>32</v>
      </c>
      <c r="S80" s="40">
        <v>6281</v>
      </c>
      <c r="T80" s="40">
        <v>194</v>
      </c>
      <c r="U80" s="40">
        <v>5</v>
      </c>
      <c r="V80" s="40">
        <v>142</v>
      </c>
      <c r="W80" s="40">
        <v>47</v>
      </c>
      <c r="X80" s="40">
        <v>6283</v>
      </c>
      <c r="Y80" s="40">
        <v>192</v>
      </c>
      <c r="Z80" s="40">
        <v>1</v>
      </c>
      <c r="AA80" s="40">
        <v>145</v>
      </c>
      <c r="AB80" s="57">
        <v>46</v>
      </c>
      <c r="AC80" s="40">
        <v>8</v>
      </c>
      <c r="AD80" s="40">
        <v>222</v>
      </c>
      <c r="AE80" s="57">
        <v>348</v>
      </c>
      <c r="AF80" s="40">
        <v>35</v>
      </c>
      <c r="AG80" s="40">
        <v>31</v>
      </c>
      <c r="AH80" s="40">
        <v>4</v>
      </c>
      <c r="AI80" s="40">
        <v>0</v>
      </c>
      <c r="AJ80" s="40">
        <v>1</v>
      </c>
      <c r="AK80" s="40">
        <v>3</v>
      </c>
    </row>
    <row r="81" spans="1:37" s="15" customFormat="1" x14ac:dyDescent="0.25">
      <c r="A81" s="48" t="s">
        <v>65</v>
      </c>
      <c r="B81" s="50"/>
      <c r="C81" s="50">
        <v>0.91305019305019308</v>
      </c>
      <c r="D81" s="51">
        <v>0.92648648648648646</v>
      </c>
      <c r="E81" s="51">
        <v>7.3513513513513512E-2</v>
      </c>
      <c r="F81" s="51"/>
      <c r="G81" s="51"/>
      <c r="H81" s="51"/>
      <c r="I81" s="51">
        <v>0.97050193050193045</v>
      </c>
      <c r="J81" s="51">
        <v>2.9498069498069497E-2</v>
      </c>
      <c r="K81" s="51"/>
      <c r="L81" s="51"/>
      <c r="M81" s="51"/>
      <c r="N81" s="51">
        <v>0.97343629343629345</v>
      </c>
      <c r="O81" s="51">
        <v>2.6563706563706563E-2</v>
      </c>
      <c r="P81" s="51"/>
      <c r="Q81" s="51"/>
      <c r="R81" s="51"/>
      <c r="S81" s="51">
        <v>0.97003861003861003</v>
      </c>
      <c r="T81" s="51">
        <v>2.9961389961389962E-2</v>
      </c>
      <c r="U81" s="51"/>
      <c r="V81" s="51"/>
      <c r="W81" s="51"/>
      <c r="X81" s="51">
        <v>0.97034749034749035</v>
      </c>
      <c r="Y81" s="51">
        <v>2.9652509652509651E-2</v>
      </c>
      <c r="Z81" s="51"/>
      <c r="AA81" s="51"/>
      <c r="AB81" s="58"/>
      <c r="AC81" s="59">
        <v>1.2355212355212356E-3</v>
      </c>
      <c r="AD81" s="60">
        <v>3.4285714285714287E-2</v>
      </c>
      <c r="AE81" s="61">
        <v>5.3745173745173742E-2</v>
      </c>
      <c r="AF81" s="51"/>
      <c r="AG81" s="51">
        <v>0.88600000000000001</v>
      </c>
      <c r="AH81" s="51">
        <v>0.114</v>
      </c>
      <c r="AI81" s="51"/>
      <c r="AJ81" s="51"/>
      <c r="AK81" s="51"/>
    </row>
    <row r="82" spans="1:37"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row>
    <row r="83" spans="1:37" ht="15.75" thickBot="1" x14ac:dyDescent="0.3"/>
    <row r="84" spans="1:37" ht="42" customHeight="1" thickTop="1" thickBot="1" x14ac:dyDescent="0.3">
      <c r="A84" s="16" t="s">
        <v>0</v>
      </c>
      <c r="B84" s="34" t="s">
        <v>1</v>
      </c>
      <c r="C84" s="18" t="s">
        <v>51</v>
      </c>
      <c r="D84" s="34" t="s">
        <v>2</v>
      </c>
      <c r="E84" s="34" t="s">
        <v>3</v>
      </c>
      <c r="F84" s="35" t="s">
        <v>4</v>
      </c>
      <c r="G84" s="36" t="s">
        <v>5</v>
      </c>
      <c r="H84" s="35" t="s">
        <v>6</v>
      </c>
      <c r="I84" s="34" t="s">
        <v>7</v>
      </c>
      <c r="J84" s="34" t="s">
        <v>8</v>
      </c>
      <c r="K84" s="35" t="s">
        <v>9</v>
      </c>
      <c r="L84" s="35" t="s">
        <v>10</v>
      </c>
      <c r="M84" s="35" t="s">
        <v>11</v>
      </c>
      <c r="N84" s="34" t="s">
        <v>12</v>
      </c>
      <c r="O84" s="34" t="s">
        <v>13</v>
      </c>
      <c r="P84" s="35" t="s">
        <v>14</v>
      </c>
      <c r="Q84" s="35" t="s">
        <v>15</v>
      </c>
      <c r="R84" s="35" t="s">
        <v>16</v>
      </c>
      <c r="S84" s="34" t="s">
        <v>17</v>
      </c>
      <c r="T84" s="34" t="s">
        <v>18</v>
      </c>
      <c r="U84" s="35" t="s">
        <v>19</v>
      </c>
      <c r="V84" s="35" t="s">
        <v>20</v>
      </c>
      <c r="W84" s="35" t="s">
        <v>56</v>
      </c>
      <c r="X84" s="34" t="s">
        <v>22</v>
      </c>
      <c r="Y84" s="34" t="s">
        <v>23</v>
      </c>
      <c r="Z84" s="35" t="s">
        <v>24</v>
      </c>
      <c r="AA84" s="35" t="s">
        <v>25</v>
      </c>
      <c r="AB84" s="63" t="s">
        <v>26</v>
      </c>
      <c r="AC84" s="69" t="s">
        <v>27</v>
      </c>
      <c r="AD84" s="65" t="s">
        <v>28</v>
      </c>
      <c r="AE84" s="66" t="s">
        <v>29</v>
      </c>
      <c r="AF84" s="62" t="s">
        <v>46</v>
      </c>
      <c r="AG84" s="17" t="s">
        <v>47</v>
      </c>
      <c r="AH84" s="17" t="s">
        <v>48</v>
      </c>
      <c r="AI84" s="19" t="s">
        <v>54</v>
      </c>
      <c r="AJ84" s="19" t="s">
        <v>49</v>
      </c>
      <c r="AK84" s="19" t="s">
        <v>50</v>
      </c>
    </row>
    <row r="85" spans="1:37" ht="15.75" thickTop="1" x14ac:dyDescent="0.25">
      <c r="A85" s="629" t="s">
        <v>66</v>
      </c>
      <c r="B85" s="40">
        <v>75454</v>
      </c>
      <c r="C85" s="40">
        <v>71829</v>
      </c>
      <c r="D85" s="40">
        <v>73030</v>
      </c>
      <c r="E85" s="40">
        <v>2424</v>
      </c>
      <c r="F85" s="40"/>
      <c r="G85" s="40"/>
      <c r="H85" s="40"/>
      <c r="I85" s="40">
        <v>73308</v>
      </c>
      <c r="J85" s="40">
        <v>2146</v>
      </c>
      <c r="K85" s="40"/>
      <c r="L85" s="40"/>
      <c r="M85" s="40"/>
      <c r="N85" s="40">
        <v>73491</v>
      </c>
      <c r="O85" s="40">
        <v>1963</v>
      </c>
      <c r="P85" s="40"/>
      <c r="Q85" s="40"/>
      <c r="R85" s="40"/>
      <c r="S85" s="40">
        <v>73345</v>
      </c>
      <c r="T85" s="40">
        <v>2109</v>
      </c>
      <c r="U85" s="40"/>
      <c r="V85" s="40"/>
      <c r="W85" s="40"/>
      <c r="X85" s="40">
        <v>73113</v>
      </c>
      <c r="Y85" s="40">
        <v>2341</v>
      </c>
      <c r="Z85" s="40"/>
      <c r="AA85" s="40"/>
      <c r="AB85" s="40"/>
      <c r="AC85" s="70">
        <v>129</v>
      </c>
      <c r="AD85" s="40">
        <v>2057</v>
      </c>
      <c r="AE85" s="57">
        <v>1514</v>
      </c>
      <c r="AF85" s="40">
        <v>0</v>
      </c>
      <c r="AG85" s="40">
        <v>0</v>
      </c>
      <c r="AH85" s="40">
        <v>0</v>
      </c>
    </row>
    <row r="86" spans="1:37" s="41" customFormat="1" ht="12.75" x14ac:dyDescent="0.25">
      <c r="A86" s="630"/>
      <c r="B86" s="45"/>
      <c r="C86" s="45">
        <v>0.95195748403000502</v>
      </c>
      <c r="D86" s="45">
        <v>0.96787446656240883</v>
      </c>
      <c r="E86" s="45">
        <v>3.2125533437591114E-2</v>
      </c>
      <c r="F86" s="45"/>
      <c r="G86" s="45"/>
      <c r="H86" s="45"/>
      <c r="I86" s="45">
        <v>0.97155883054576297</v>
      </c>
      <c r="J86" s="45">
        <v>2.8441169454237018E-2</v>
      </c>
      <c r="K86" s="45"/>
      <c r="L86" s="45"/>
      <c r="M86" s="45"/>
      <c r="N86" s="45">
        <v>0.97398414928300692</v>
      </c>
      <c r="O86" s="45">
        <v>2.6015850716993135E-2</v>
      </c>
      <c r="P86" s="45"/>
      <c r="Q86" s="45"/>
      <c r="R86" s="45"/>
      <c r="S86" s="45">
        <v>0.97204919553635327</v>
      </c>
      <c r="T86" s="45">
        <v>2.7950804463646724E-2</v>
      </c>
      <c r="U86" s="45"/>
      <c r="V86" s="45"/>
      <c r="W86" s="45"/>
      <c r="X86" s="45">
        <v>0.96897447451427354</v>
      </c>
      <c r="Y86" s="45">
        <v>3.1025525485726402E-2</v>
      </c>
      <c r="Z86" s="45"/>
      <c r="AA86" s="45"/>
      <c r="AB86" s="45"/>
      <c r="AC86" s="71">
        <v>1.7096509131391312E-3</v>
      </c>
      <c r="AD86" s="45">
        <v>2.7261642855249554E-2</v>
      </c>
      <c r="AE86" s="64">
        <v>2.0065205290640657E-2</v>
      </c>
      <c r="AF86" s="45"/>
      <c r="AG86" s="45"/>
      <c r="AH86" s="45"/>
    </row>
    <row r="87" spans="1:37" x14ac:dyDescent="0.25">
      <c r="A87" s="631" t="s">
        <v>67</v>
      </c>
      <c r="B87" s="40">
        <v>8990</v>
      </c>
      <c r="C87" s="40">
        <v>8002</v>
      </c>
      <c r="D87" s="40">
        <v>8308</v>
      </c>
      <c r="E87" s="40">
        <v>682</v>
      </c>
      <c r="F87" s="40"/>
      <c r="G87" s="40"/>
      <c r="H87" s="40"/>
      <c r="I87" s="40">
        <v>8327</v>
      </c>
      <c r="J87" s="40">
        <v>663</v>
      </c>
      <c r="K87" s="40"/>
      <c r="L87" s="40"/>
      <c r="M87" s="40"/>
      <c r="N87" s="40">
        <v>8380</v>
      </c>
      <c r="O87" s="40">
        <v>610</v>
      </c>
      <c r="P87" s="40"/>
      <c r="Q87" s="40"/>
      <c r="R87" s="40"/>
      <c r="S87" s="40">
        <v>8325</v>
      </c>
      <c r="T87" s="40">
        <v>665</v>
      </c>
      <c r="U87" s="40"/>
      <c r="V87" s="40"/>
      <c r="W87" s="40"/>
      <c r="X87" s="40">
        <v>8328</v>
      </c>
      <c r="Y87" s="40">
        <v>662</v>
      </c>
      <c r="Z87" s="40"/>
      <c r="AA87" s="40"/>
      <c r="AB87" s="40"/>
      <c r="AC87" s="70">
        <v>25</v>
      </c>
      <c r="AD87" s="40">
        <v>538</v>
      </c>
      <c r="AE87" s="57">
        <v>429</v>
      </c>
      <c r="AF87" s="40">
        <v>1199</v>
      </c>
      <c r="AG87" s="40">
        <v>1152</v>
      </c>
      <c r="AH87" s="40">
        <v>47</v>
      </c>
    </row>
    <row r="88" spans="1:37" x14ac:dyDescent="0.25">
      <c r="A88" s="632"/>
      <c r="B88" s="47"/>
      <c r="C88" s="45">
        <v>0.89010011123470523</v>
      </c>
      <c r="D88" s="45">
        <v>0.92413793103448272</v>
      </c>
      <c r="E88" s="45">
        <v>7.586206896551724E-2</v>
      </c>
      <c r="F88" s="45"/>
      <c r="G88" s="45"/>
      <c r="H88" s="45"/>
      <c r="I88" s="45">
        <v>0.92625139043381532</v>
      </c>
      <c r="J88" s="45">
        <v>7.3748609566184647E-2</v>
      </c>
      <c r="K88" s="45"/>
      <c r="L88" s="45"/>
      <c r="M88" s="45"/>
      <c r="N88" s="45">
        <v>0.93214682981090102</v>
      </c>
      <c r="O88" s="45">
        <v>6.7853170189099005E-2</v>
      </c>
      <c r="P88" s="45"/>
      <c r="Q88" s="45"/>
      <c r="R88" s="45"/>
      <c r="S88" s="45">
        <v>0.92602892102335932</v>
      </c>
      <c r="T88" s="45">
        <v>7.3971078976640708E-2</v>
      </c>
      <c r="U88" s="45"/>
      <c r="V88" s="45"/>
      <c r="W88" s="45"/>
      <c r="X88" s="45">
        <v>0.92636262513904333</v>
      </c>
      <c r="Y88" s="45">
        <v>7.3637374860956617E-2</v>
      </c>
      <c r="Z88" s="45"/>
      <c r="AA88" s="45"/>
      <c r="AB88" s="45"/>
      <c r="AC88" s="71">
        <v>2.7808676307007787E-3</v>
      </c>
      <c r="AD88" s="45">
        <v>5.9844271412680755E-2</v>
      </c>
      <c r="AE88" s="64">
        <v>4.7719688542825364E-2</v>
      </c>
      <c r="AF88" s="45"/>
      <c r="AG88" s="45">
        <v>0.96099999999999997</v>
      </c>
      <c r="AH88" s="45">
        <v>3.9E-2</v>
      </c>
    </row>
    <row r="89" spans="1:37" x14ac:dyDescent="0.25">
      <c r="A89" s="67" t="s">
        <v>68</v>
      </c>
      <c r="B89" s="40">
        <v>84444</v>
      </c>
      <c r="C89" s="40">
        <v>79831</v>
      </c>
      <c r="D89" s="40">
        <v>81338</v>
      </c>
      <c r="E89" s="40">
        <v>3106</v>
      </c>
      <c r="F89" s="40"/>
      <c r="G89" s="40"/>
      <c r="H89" s="40"/>
      <c r="I89" s="40">
        <v>81635</v>
      </c>
      <c r="J89" s="40">
        <v>2809</v>
      </c>
      <c r="K89" s="40"/>
      <c r="L89" s="40"/>
      <c r="M89" s="40"/>
      <c r="N89" s="40">
        <v>81871</v>
      </c>
      <c r="O89" s="40">
        <v>2573</v>
      </c>
      <c r="P89" s="40"/>
      <c r="Q89" s="40"/>
      <c r="R89" s="40"/>
      <c r="S89" s="40">
        <v>81670</v>
      </c>
      <c r="T89" s="40">
        <v>2774</v>
      </c>
      <c r="U89" s="40"/>
      <c r="V89" s="40"/>
      <c r="W89" s="40"/>
      <c r="X89" s="40">
        <v>81441</v>
      </c>
      <c r="Y89" s="40">
        <v>3003</v>
      </c>
      <c r="Z89" s="40"/>
      <c r="AA89" s="40"/>
      <c r="AB89" s="40"/>
      <c r="AC89" s="70">
        <v>154</v>
      </c>
      <c r="AD89" s="40">
        <v>2595</v>
      </c>
      <c r="AE89" s="57">
        <v>1943</v>
      </c>
      <c r="AF89" s="40">
        <v>1199</v>
      </c>
      <c r="AG89" s="40">
        <v>1152</v>
      </c>
      <c r="AH89" s="40">
        <v>47</v>
      </c>
    </row>
    <row r="90" spans="1:37" s="15" customFormat="1" x14ac:dyDescent="0.25">
      <c r="A90" s="48" t="s">
        <v>69</v>
      </c>
      <c r="B90" s="50"/>
      <c r="C90" s="50">
        <v>0.94537208090568903</v>
      </c>
      <c r="D90" s="51">
        <v>0.96321822746435504</v>
      </c>
      <c r="E90" s="51">
        <v>3.6781772535644922E-2</v>
      </c>
      <c r="F90" s="51"/>
      <c r="G90" s="51"/>
      <c r="H90" s="51"/>
      <c r="I90" s="51">
        <v>0.9667353512386907</v>
      </c>
      <c r="J90" s="51">
        <v>3.3264648761309273E-2</v>
      </c>
      <c r="K90" s="51"/>
      <c r="L90" s="51"/>
      <c r="M90" s="51"/>
      <c r="N90" s="51">
        <v>0.96953010279001473</v>
      </c>
      <c r="O90" s="51">
        <v>3.0469897209985317E-2</v>
      </c>
      <c r="P90" s="51"/>
      <c r="Q90" s="51"/>
      <c r="R90" s="51"/>
      <c r="S90" s="51">
        <v>0.96714982710435315</v>
      </c>
      <c r="T90" s="51">
        <v>3.2850172895646818E-2</v>
      </c>
      <c r="U90" s="51"/>
      <c r="V90" s="51"/>
      <c r="W90" s="51"/>
      <c r="X90" s="51">
        <v>0.96443797072616166</v>
      </c>
      <c r="Y90" s="51">
        <v>3.556202927383828E-2</v>
      </c>
      <c r="Z90" s="51"/>
      <c r="AA90" s="51"/>
      <c r="AB90" s="51"/>
      <c r="AC90" s="59">
        <v>1.8236938089147838E-3</v>
      </c>
      <c r="AD90" s="60">
        <v>3.0730424896973141E-2</v>
      </c>
      <c r="AE90" s="61">
        <v>2.3009331628061201E-2</v>
      </c>
      <c r="AF90" s="51"/>
      <c r="AG90" s="51">
        <v>0.96099999999999997</v>
      </c>
      <c r="AH90" s="51">
        <v>3.9E-2</v>
      </c>
      <c r="AI90" s="68"/>
      <c r="AJ90" s="68"/>
      <c r="AK90" s="68"/>
    </row>
    <row r="91" spans="1:37" ht="11.2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row>
  </sheetData>
  <mergeCells count="38">
    <mergeCell ref="A76:A77"/>
    <mergeCell ref="A78:A79"/>
    <mergeCell ref="A85:A86"/>
    <mergeCell ref="A87:A88"/>
    <mergeCell ref="A59:A60"/>
    <mergeCell ref="A65:AA65"/>
    <mergeCell ref="AC65:AE65"/>
    <mergeCell ref="A67:A68"/>
    <mergeCell ref="A69:A70"/>
    <mergeCell ref="A49:A50"/>
    <mergeCell ref="A51:A52"/>
    <mergeCell ref="A53:A54"/>
    <mergeCell ref="A55:A56"/>
    <mergeCell ref="A57:A58"/>
    <mergeCell ref="A39:A40"/>
    <mergeCell ref="A41:A42"/>
    <mergeCell ref="A43:A44"/>
    <mergeCell ref="A45:A46"/>
    <mergeCell ref="A47:A48"/>
    <mergeCell ref="A37:A38"/>
    <mergeCell ref="A3:A4"/>
    <mergeCell ref="A1:AA1"/>
    <mergeCell ref="A5:A6"/>
    <mergeCell ref="A7:A8"/>
    <mergeCell ref="A9:A10"/>
    <mergeCell ref="A11:A12"/>
    <mergeCell ref="A13:A14"/>
    <mergeCell ref="A15:A16"/>
    <mergeCell ref="A17:A18"/>
    <mergeCell ref="A19:A20"/>
    <mergeCell ref="A21:A22"/>
    <mergeCell ref="A23:A24"/>
    <mergeCell ref="A25:A26"/>
    <mergeCell ref="A27:A28"/>
    <mergeCell ref="AC1:AE1"/>
    <mergeCell ref="AC33:AE33"/>
    <mergeCell ref="A35:A36"/>
    <mergeCell ref="A33:Z33"/>
  </mergeCells>
  <pageMargins left="0.25" right="0.25" top="0.75" bottom="0.75" header="0.3" footer="0.3"/>
  <pageSetup paperSize="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1B9E-E863-47F4-A67A-30521E7A462E}">
  <dimension ref="A1:AS127"/>
  <sheetViews>
    <sheetView workbookViewId="0"/>
  </sheetViews>
  <sheetFormatPr defaultRowHeight="15" x14ac:dyDescent="0.25"/>
  <cols>
    <col min="1" max="1" width="19.7109375" style="81" customWidth="1"/>
    <col min="2" max="2" width="12.28515625" style="80" customWidth="1"/>
    <col min="3" max="3" width="15.28515625" style="81" customWidth="1"/>
    <col min="4" max="4" width="8.42578125" style="81" customWidth="1"/>
    <col min="5" max="5" width="10.140625" style="81" customWidth="1"/>
    <col min="6" max="6" width="12.140625" style="81" customWidth="1"/>
    <col min="7" max="7" width="11.140625" style="81" customWidth="1"/>
    <col min="8" max="8" width="12" style="81" customWidth="1"/>
    <col min="9" max="9" width="7.85546875" style="81" customWidth="1"/>
    <col min="10" max="10" width="8.140625" style="81" customWidth="1"/>
    <col min="11" max="11" width="10.42578125" style="81" customWidth="1"/>
    <col min="12" max="12" width="10.5703125" style="81" customWidth="1"/>
    <col min="13" max="13" width="11.85546875" style="81" customWidth="1"/>
    <col min="14" max="14" width="8.42578125" style="81" customWidth="1"/>
    <col min="15" max="15" width="8" style="81" customWidth="1"/>
    <col min="16" max="16" width="10.28515625" style="81" customWidth="1"/>
    <col min="17" max="17" width="10.42578125" style="81" customWidth="1"/>
    <col min="18" max="18" width="11.140625" style="81" customWidth="1"/>
    <col min="19" max="19" width="8.140625" style="81" customWidth="1"/>
    <col min="20" max="20" width="7.85546875" style="81" customWidth="1"/>
    <col min="21" max="21" width="10.42578125" style="81" customWidth="1"/>
    <col min="22" max="22" width="10.5703125" style="81" customWidth="1"/>
    <col min="23" max="23" width="11" style="81" customWidth="1"/>
    <col min="24" max="24" width="9.28515625" style="81" customWidth="1"/>
    <col min="25" max="25" width="8.7109375" style="81" customWidth="1"/>
    <col min="26" max="26" width="11.5703125" style="81" customWidth="1"/>
    <col min="27" max="27" width="11.42578125" style="81" customWidth="1"/>
    <col min="28" max="28" width="11.28515625" style="81" customWidth="1"/>
    <col min="29" max="29" width="13.42578125" style="81" customWidth="1"/>
    <col min="30" max="30" width="13" style="81" customWidth="1"/>
    <col min="31" max="31" width="11" style="81" customWidth="1"/>
    <col min="32" max="32" width="12.85546875" style="81" customWidth="1"/>
    <col min="33" max="33" width="14" style="81" customWidth="1"/>
    <col min="34" max="34" width="14.140625" style="81" customWidth="1"/>
    <col min="35" max="35" width="13.85546875" style="81" customWidth="1"/>
    <col min="36" max="36" width="14" style="81" customWidth="1"/>
    <col min="37" max="37" width="14.140625" style="81" customWidth="1"/>
    <col min="38" max="16384" width="9.140625" style="81"/>
  </cols>
  <sheetData>
    <row r="1" spans="1:37" ht="15.75" customHeight="1" x14ac:dyDescent="0.25">
      <c r="A1" s="79" t="s">
        <v>143</v>
      </c>
    </row>
    <row r="2" spans="1:37" ht="15.75" customHeight="1" x14ac:dyDescent="0.25">
      <c r="A2" s="79"/>
    </row>
    <row r="3" spans="1:37" customFormat="1" ht="15.75" customHeight="1" x14ac:dyDescent="0.25">
      <c r="A3" s="635" t="s">
        <v>144</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3" t="s">
        <v>52</v>
      </c>
      <c r="AD3" s="633"/>
      <c r="AE3" s="634"/>
    </row>
    <row r="4" spans="1:37" customFormat="1" ht="48" customHeight="1" x14ac:dyDescent="0.25">
      <c r="A4" s="349" t="s">
        <v>0</v>
      </c>
      <c r="B4" s="350" t="s">
        <v>1</v>
      </c>
      <c r="C4" s="344" t="s">
        <v>51</v>
      </c>
      <c r="D4" s="86" t="s">
        <v>93</v>
      </c>
      <c r="E4" s="86" t="s">
        <v>94</v>
      </c>
      <c r="F4" s="89" t="s">
        <v>95</v>
      </c>
      <c r="G4" s="88" t="s">
        <v>96</v>
      </c>
      <c r="H4" s="87" t="s">
        <v>97</v>
      </c>
      <c r="I4" s="350" t="s">
        <v>7</v>
      </c>
      <c r="J4" s="350" t="s">
        <v>8</v>
      </c>
      <c r="K4" s="356" t="s">
        <v>9</v>
      </c>
      <c r="L4" s="356" t="s">
        <v>10</v>
      </c>
      <c r="M4" s="356" t="s">
        <v>11</v>
      </c>
      <c r="N4" s="350" t="s">
        <v>12</v>
      </c>
      <c r="O4" s="350" t="s">
        <v>13</v>
      </c>
      <c r="P4" s="356" t="s">
        <v>14</v>
      </c>
      <c r="Q4" s="356" t="s">
        <v>15</v>
      </c>
      <c r="R4" s="356" t="s">
        <v>16</v>
      </c>
      <c r="S4" s="350" t="s">
        <v>17</v>
      </c>
      <c r="T4" s="350" t="s">
        <v>18</v>
      </c>
      <c r="U4" s="356" t="s">
        <v>19</v>
      </c>
      <c r="V4" s="356" t="s">
        <v>20</v>
      </c>
      <c r="W4" s="356" t="s">
        <v>56</v>
      </c>
      <c r="X4" s="350" t="s">
        <v>22</v>
      </c>
      <c r="Y4" s="350" t="s">
        <v>23</v>
      </c>
      <c r="Z4" s="356" t="s">
        <v>24</v>
      </c>
      <c r="AA4" s="356" t="s">
        <v>25</v>
      </c>
      <c r="AB4" s="356" t="s">
        <v>26</v>
      </c>
      <c r="AC4" s="350" t="s">
        <v>27</v>
      </c>
      <c r="AD4" s="350" t="s">
        <v>28</v>
      </c>
      <c r="AE4" s="350" t="s">
        <v>29</v>
      </c>
    </row>
    <row r="5" spans="1:37" customFormat="1" x14ac:dyDescent="0.25">
      <c r="A5" s="351" t="s">
        <v>58</v>
      </c>
      <c r="B5" s="146">
        <v>5730</v>
      </c>
      <c r="C5" s="146">
        <v>5226</v>
      </c>
      <c r="D5" s="146">
        <v>5364</v>
      </c>
      <c r="E5" s="146">
        <v>366</v>
      </c>
      <c r="F5" s="146">
        <v>5</v>
      </c>
      <c r="G5" s="146">
        <v>170</v>
      </c>
      <c r="H5" s="146">
        <v>191</v>
      </c>
      <c r="I5" s="146">
        <v>5350</v>
      </c>
      <c r="J5" s="146">
        <v>380</v>
      </c>
      <c r="K5" s="146">
        <v>5</v>
      </c>
      <c r="L5" s="146">
        <v>177</v>
      </c>
      <c r="M5" s="146">
        <v>198</v>
      </c>
      <c r="N5" s="146">
        <v>5372</v>
      </c>
      <c r="O5" s="146">
        <v>358</v>
      </c>
      <c r="P5" s="146">
        <v>12</v>
      </c>
      <c r="Q5" s="146">
        <v>177</v>
      </c>
      <c r="R5" s="146">
        <v>169</v>
      </c>
      <c r="S5" s="146">
        <v>5457</v>
      </c>
      <c r="T5" s="146">
        <v>273</v>
      </c>
      <c r="U5" s="146">
        <v>5</v>
      </c>
      <c r="V5" s="146">
        <v>167</v>
      </c>
      <c r="W5" s="146">
        <v>101</v>
      </c>
      <c r="X5" s="146">
        <v>5328</v>
      </c>
      <c r="Y5" s="146">
        <v>402</v>
      </c>
      <c r="Z5" s="146">
        <v>11</v>
      </c>
      <c r="AA5" s="146">
        <v>197</v>
      </c>
      <c r="AB5" s="146">
        <v>194</v>
      </c>
      <c r="AC5" s="146">
        <v>17</v>
      </c>
      <c r="AD5" s="146">
        <v>217</v>
      </c>
      <c r="AE5" s="146">
        <v>283</v>
      </c>
    </row>
    <row r="6" spans="1:37" customFormat="1" ht="15" customHeight="1" x14ac:dyDescent="0.25">
      <c r="A6" s="351" t="s">
        <v>59</v>
      </c>
      <c r="B6" s="146">
        <v>396</v>
      </c>
      <c r="C6" s="146">
        <v>312</v>
      </c>
      <c r="D6" s="146">
        <v>327</v>
      </c>
      <c r="E6" s="146">
        <v>69</v>
      </c>
      <c r="F6" s="146">
        <v>2</v>
      </c>
      <c r="G6" s="146">
        <v>44</v>
      </c>
      <c r="H6" s="146">
        <v>23</v>
      </c>
      <c r="I6" s="146">
        <v>319</v>
      </c>
      <c r="J6" s="146">
        <v>77</v>
      </c>
      <c r="K6" s="146">
        <v>2</v>
      </c>
      <c r="L6" s="146">
        <v>50</v>
      </c>
      <c r="M6" s="146">
        <v>25</v>
      </c>
      <c r="N6" s="146">
        <v>325</v>
      </c>
      <c r="O6" s="146">
        <v>71</v>
      </c>
      <c r="P6" s="146">
        <v>2</v>
      </c>
      <c r="Q6" s="146">
        <v>49</v>
      </c>
      <c r="R6" s="146">
        <v>20</v>
      </c>
      <c r="S6" s="146">
        <v>337</v>
      </c>
      <c r="T6" s="146">
        <v>59</v>
      </c>
      <c r="U6" s="146">
        <v>2</v>
      </c>
      <c r="V6" s="146">
        <v>45</v>
      </c>
      <c r="W6" s="146">
        <v>12</v>
      </c>
      <c r="X6" s="146">
        <v>327</v>
      </c>
      <c r="Y6" s="146">
        <v>69</v>
      </c>
      <c r="Z6" s="146">
        <v>2</v>
      </c>
      <c r="AA6" s="146">
        <v>44</v>
      </c>
      <c r="AB6" s="146">
        <v>23</v>
      </c>
      <c r="AC6" s="146">
        <v>2</v>
      </c>
      <c r="AD6" s="146">
        <v>52</v>
      </c>
      <c r="AE6" s="146">
        <v>30</v>
      </c>
    </row>
    <row r="7" spans="1:37" customFormat="1" x14ac:dyDescent="0.25">
      <c r="A7" s="352" t="s">
        <v>60</v>
      </c>
      <c r="B7" s="353">
        <v>6126</v>
      </c>
      <c r="C7" s="353">
        <v>5538</v>
      </c>
      <c r="D7" s="353">
        <v>5691</v>
      </c>
      <c r="E7" s="353">
        <v>435</v>
      </c>
      <c r="F7" s="353">
        <v>7</v>
      </c>
      <c r="G7" s="353">
        <v>214</v>
      </c>
      <c r="H7" s="353">
        <v>214</v>
      </c>
      <c r="I7" s="353">
        <v>5669</v>
      </c>
      <c r="J7" s="353">
        <v>457</v>
      </c>
      <c r="K7" s="353">
        <v>7</v>
      </c>
      <c r="L7" s="353">
        <v>227</v>
      </c>
      <c r="M7" s="353">
        <v>223</v>
      </c>
      <c r="N7" s="353">
        <v>5697</v>
      </c>
      <c r="O7" s="353">
        <v>429</v>
      </c>
      <c r="P7" s="353">
        <v>14</v>
      </c>
      <c r="Q7" s="353">
        <v>226</v>
      </c>
      <c r="R7" s="353">
        <v>189</v>
      </c>
      <c r="S7" s="353">
        <v>5794</v>
      </c>
      <c r="T7" s="353">
        <v>332</v>
      </c>
      <c r="U7" s="353">
        <v>7</v>
      </c>
      <c r="V7" s="353">
        <v>212</v>
      </c>
      <c r="W7" s="353">
        <v>113</v>
      </c>
      <c r="X7" s="353">
        <v>5655</v>
      </c>
      <c r="Y7" s="353">
        <v>471</v>
      </c>
      <c r="Z7" s="353">
        <v>13</v>
      </c>
      <c r="AA7" s="353">
        <v>241</v>
      </c>
      <c r="AB7" s="353">
        <v>217</v>
      </c>
      <c r="AC7" s="353">
        <v>19</v>
      </c>
      <c r="AD7" s="353">
        <v>269</v>
      </c>
      <c r="AE7" s="353">
        <v>313</v>
      </c>
    </row>
    <row r="8" spans="1:37" s="15" customFormat="1" x14ac:dyDescent="0.25">
      <c r="A8" s="345" t="s">
        <v>61</v>
      </c>
      <c r="B8" s="346"/>
      <c r="C8" s="354">
        <v>0.90401567091087165</v>
      </c>
      <c r="D8" s="355">
        <v>0.92899118511263468</v>
      </c>
      <c r="E8" s="355">
        <v>7.1008814887365324E-2</v>
      </c>
      <c r="F8" s="355"/>
      <c r="G8" s="355"/>
      <c r="H8" s="355"/>
      <c r="I8" s="355">
        <v>0.92539993470453807</v>
      </c>
      <c r="J8" s="355">
        <v>7.4600065295461968E-2</v>
      </c>
      <c r="K8" s="355"/>
      <c r="L8" s="355"/>
      <c r="M8" s="355"/>
      <c r="N8" s="355">
        <v>0.92997061704211559</v>
      </c>
      <c r="O8" s="355">
        <v>7.0029382957884426E-2</v>
      </c>
      <c r="P8" s="355"/>
      <c r="Q8" s="355"/>
      <c r="R8" s="355"/>
      <c r="S8" s="355">
        <v>0.94580476656872348</v>
      </c>
      <c r="T8" s="355">
        <v>5.4195233431276524E-2</v>
      </c>
      <c r="U8" s="355"/>
      <c r="V8" s="355"/>
      <c r="W8" s="355"/>
      <c r="X8" s="355">
        <v>0.92311459353574932</v>
      </c>
      <c r="Y8" s="355">
        <v>7.6885406464250738E-2</v>
      </c>
      <c r="Z8" s="355"/>
      <c r="AA8" s="355"/>
      <c r="AB8" s="355"/>
      <c r="AC8" s="355">
        <v>3.1015344433561868E-3</v>
      </c>
      <c r="AD8" s="355">
        <v>4.3911198171727062E-2</v>
      </c>
      <c r="AE8" s="355">
        <v>5.1093698987920343E-2</v>
      </c>
    </row>
    <row r="9" spans="1:37" customFormat="1" x14ac:dyDescent="0.25">
      <c r="A9" s="347"/>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row>
    <row r="10" spans="1:37" customFormat="1" ht="45" customHeight="1" x14ac:dyDescent="0.25">
      <c r="A10" s="349" t="s">
        <v>0</v>
      </c>
      <c r="B10" s="350" t="s">
        <v>1</v>
      </c>
      <c r="C10" s="344" t="s">
        <v>51</v>
      </c>
      <c r="D10" s="86" t="s">
        <v>107</v>
      </c>
      <c r="E10" s="93" t="s">
        <v>145</v>
      </c>
      <c r="F10" s="89" t="s">
        <v>100</v>
      </c>
      <c r="G10" s="88" t="s">
        <v>101</v>
      </c>
      <c r="H10" s="87" t="s">
        <v>102</v>
      </c>
      <c r="I10" s="350" t="s">
        <v>7</v>
      </c>
      <c r="J10" s="350" t="s">
        <v>8</v>
      </c>
      <c r="K10" s="356" t="s">
        <v>9</v>
      </c>
      <c r="L10" s="356" t="s">
        <v>10</v>
      </c>
      <c r="M10" s="356" t="s">
        <v>11</v>
      </c>
      <c r="N10" s="350" t="s">
        <v>12</v>
      </c>
      <c r="O10" s="350" t="s">
        <v>13</v>
      </c>
      <c r="P10" s="356" t="s">
        <v>14</v>
      </c>
      <c r="Q10" s="356" t="s">
        <v>15</v>
      </c>
      <c r="R10" s="356" t="s">
        <v>16</v>
      </c>
      <c r="S10" s="350" t="s">
        <v>17</v>
      </c>
      <c r="T10" s="350" t="s">
        <v>18</v>
      </c>
      <c r="U10" s="356" t="s">
        <v>19</v>
      </c>
      <c r="V10" s="356" t="s">
        <v>20</v>
      </c>
      <c r="W10" s="356" t="s">
        <v>56</v>
      </c>
      <c r="X10" s="350" t="s">
        <v>22</v>
      </c>
      <c r="Y10" s="350" t="s">
        <v>23</v>
      </c>
      <c r="Z10" s="356" t="s">
        <v>24</v>
      </c>
      <c r="AA10" s="356" t="s">
        <v>25</v>
      </c>
      <c r="AB10" s="356" t="s">
        <v>26</v>
      </c>
      <c r="AC10" s="350" t="s">
        <v>27</v>
      </c>
      <c r="AD10" s="350" t="s">
        <v>28</v>
      </c>
      <c r="AE10" s="350" t="s">
        <v>29</v>
      </c>
      <c r="AF10" s="86" t="s">
        <v>46</v>
      </c>
      <c r="AG10" s="86" t="s">
        <v>47</v>
      </c>
      <c r="AH10" s="86" t="s">
        <v>48</v>
      </c>
      <c r="AI10" s="89" t="s">
        <v>54</v>
      </c>
      <c r="AJ10" s="89" t="s">
        <v>49</v>
      </c>
      <c r="AK10" s="89" t="s">
        <v>50</v>
      </c>
    </row>
    <row r="11" spans="1:37" customFormat="1" x14ac:dyDescent="0.25">
      <c r="A11" s="119" t="s">
        <v>103</v>
      </c>
      <c r="B11" s="146">
        <v>5895</v>
      </c>
      <c r="C11" s="146">
        <v>5431</v>
      </c>
      <c r="D11" s="146">
        <v>5494</v>
      </c>
      <c r="E11" s="146">
        <v>401</v>
      </c>
      <c r="F11" s="146">
        <v>2</v>
      </c>
      <c r="G11" s="146">
        <v>130</v>
      </c>
      <c r="H11" s="146">
        <v>269</v>
      </c>
      <c r="I11" s="146">
        <v>5759</v>
      </c>
      <c r="J11" s="146">
        <v>136</v>
      </c>
      <c r="K11" s="146">
        <v>1</v>
      </c>
      <c r="L11" s="146">
        <v>110</v>
      </c>
      <c r="M11" s="146">
        <v>25</v>
      </c>
      <c r="N11" s="146">
        <v>5772</v>
      </c>
      <c r="O11" s="146">
        <v>123</v>
      </c>
      <c r="P11" s="146">
        <v>2</v>
      </c>
      <c r="Q11" s="146">
        <v>103</v>
      </c>
      <c r="R11" s="146">
        <v>18</v>
      </c>
      <c r="S11" s="146">
        <v>5756</v>
      </c>
      <c r="T11" s="146">
        <v>139</v>
      </c>
      <c r="U11" s="146">
        <v>3</v>
      </c>
      <c r="V11" s="146">
        <v>103</v>
      </c>
      <c r="W11" s="146">
        <v>33</v>
      </c>
      <c r="X11" s="146">
        <v>5755</v>
      </c>
      <c r="Y11" s="146">
        <v>140</v>
      </c>
      <c r="Z11" s="146">
        <v>1</v>
      </c>
      <c r="AA11" s="146">
        <v>113</v>
      </c>
      <c r="AB11" s="146">
        <v>26</v>
      </c>
      <c r="AC11" s="146">
        <v>5</v>
      </c>
      <c r="AD11" s="146">
        <v>177</v>
      </c>
      <c r="AE11" s="146">
        <v>296</v>
      </c>
      <c r="AF11" s="353">
        <v>0</v>
      </c>
      <c r="AG11" s="353">
        <v>0</v>
      </c>
      <c r="AH11" s="353">
        <v>0</v>
      </c>
      <c r="AI11" s="353">
        <v>0</v>
      </c>
      <c r="AJ11" s="353">
        <v>0</v>
      </c>
      <c r="AK11" s="353">
        <v>0</v>
      </c>
    </row>
    <row r="12" spans="1:37" customFormat="1" x14ac:dyDescent="0.25">
      <c r="A12" s="125" t="s">
        <v>104</v>
      </c>
      <c r="B12" s="353">
        <v>580</v>
      </c>
      <c r="C12" s="353">
        <v>481</v>
      </c>
      <c r="D12" s="353">
        <v>505</v>
      </c>
      <c r="E12" s="353">
        <v>75</v>
      </c>
      <c r="F12" s="353">
        <v>2</v>
      </c>
      <c r="G12" s="353">
        <v>32</v>
      </c>
      <c r="H12" s="353">
        <v>41</v>
      </c>
      <c r="I12" s="353">
        <v>525</v>
      </c>
      <c r="J12" s="353">
        <v>55</v>
      </c>
      <c r="K12" s="353">
        <v>1</v>
      </c>
      <c r="L12" s="353">
        <v>34</v>
      </c>
      <c r="M12" s="353">
        <v>20</v>
      </c>
      <c r="N12" s="353">
        <v>531</v>
      </c>
      <c r="O12" s="353">
        <v>49</v>
      </c>
      <c r="P12" s="353">
        <v>1</v>
      </c>
      <c r="Q12" s="353">
        <v>34</v>
      </c>
      <c r="R12" s="353">
        <v>14</v>
      </c>
      <c r="S12" s="353">
        <v>525</v>
      </c>
      <c r="T12" s="353">
        <v>55</v>
      </c>
      <c r="U12" s="353">
        <v>2</v>
      </c>
      <c r="V12" s="353">
        <v>39</v>
      </c>
      <c r="W12" s="353">
        <v>14</v>
      </c>
      <c r="X12" s="353">
        <v>528</v>
      </c>
      <c r="Y12" s="353">
        <v>52</v>
      </c>
      <c r="Z12" s="353">
        <v>0</v>
      </c>
      <c r="AA12" s="353">
        <v>32</v>
      </c>
      <c r="AB12" s="353">
        <v>20</v>
      </c>
      <c r="AC12" s="353">
        <v>3</v>
      </c>
      <c r="AD12" s="353">
        <v>45</v>
      </c>
      <c r="AE12" s="353">
        <v>52</v>
      </c>
      <c r="AF12" s="353">
        <v>35</v>
      </c>
      <c r="AG12" s="353">
        <v>31</v>
      </c>
      <c r="AH12" s="353">
        <v>4</v>
      </c>
      <c r="AI12" s="353">
        <v>0</v>
      </c>
      <c r="AJ12" s="353">
        <v>1</v>
      </c>
      <c r="AK12" s="353">
        <v>3</v>
      </c>
    </row>
    <row r="13" spans="1:37" customFormat="1" x14ac:dyDescent="0.25">
      <c r="A13" s="127" t="s">
        <v>105</v>
      </c>
      <c r="B13" s="353">
        <v>6475</v>
      </c>
      <c r="C13" s="353">
        <v>5912</v>
      </c>
      <c r="D13" s="353">
        <v>5999</v>
      </c>
      <c r="E13" s="353">
        <v>476</v>
      </c>
      <c r="F13" s="353">
        <v>4</v>
      </c>
      <c r="G13" s="353">
        <v>162</v>
      </c>
      <c r="H13" s="353">
        <v>310</v>
      </c>
      <c r="I13" s="353">
        <v>6284</v>
      </c>
      <c r="J13" s="353">
        <v>191</v>
      </c>
      <c r="K13" s="353">
        <v>2</v>
      </c>
      <c r="L13" s="353">
        <v>144</v>
      </c>
      <c r="M13" s="353">
        <v>45</v>
      </c>
      <c r="N13" s="353">
        <v>6303</v>
      </c>
      <c r="O13" s="353">
        <v>172</v>
      </c>
      <c r="P13" s="353">
        <v>3</v>
      </c>
      <c r="Q13" s="353">
        <v>137</v>
      </c>
      <c r="R13" s="353">
        <v>32</v>
      </c>
      <c r="S13" s="353">
        <v>6281</v>
      </c>
      <c r="T13" s="353">
        <v>194</v>
      </c>
      <c r="U13" s="353">
        <v>5</v>
      </c>
      <c r="V13" s="353">
        <v>142</v>
      </c>
      <c r="W13" s="353">
        <v>47</v>
      </c>
      <c r="X13" s="353">
        <v>6283</v>
      </c>
      <c r="Y13" s="353">
        <v>192</v>
      </c>
      <c r="Z13" s="353">
        <v>1</v>
      </c>
      <c r="AA13" s="353">
        <v>145</v>
      </c>
      <c r="AB13" s="353">
        <v>46</v>
      </c>
      <c r="AC13" s="353">
        <v>8</v>
      </c>
      <c r="AD13" s="353">
        <v>222</v>
      </c>
      <c r="AE13" s="353">
        <v>348</v>
      </c>
      <c r="AF13" s="353">
        <v>35</v>
      </c>
      <c r="AG13" s="353">
        <v>31</v>
      </c>
      <c r="AH13" s="353">
        <v>4</v>
      </c>
      <c r="AI13" s="353">
        <v>0</v>
      </c>
      <c r="AJ13" s="353">
        <v>1</v>
      </c>
      <c r="AK13" s="353">
        <v>3</v>
      </c>
    </row>
    <row r="14" spans="1:37" s="15" customFormat="1" x14ac:dyDescent="0.25">
      <c r="A14" s="348" t="s">
        <v>65</v>
      </c>
      <c r="B14" s="354"/>
      <c r="C14" s="354">
        <v>0.91305019305019308</v>
      </c>
      <c r="D14" s="355">
        <v>0.92648648648648646</v>
      </c>
      <c r="E14" s="355">
        <v>7.3513513513513512E-2</v>
      </c>
      <c r="F14" s="355"/>
      <c r="G14" s="355"/>
      <c r="H14" s="355"/>
      <c r="I14" s="355">
        <v>0.97050193050193045</v>
      </c>
      <c r="J14" s="355">
        <v>2.9498069498069497E-2</v>
      </c>
      <c r="K14" s="355"/>
      <c r="L14" s="355"/>
      <c r="M14" s="355"/>
      <c r="N14" s="355">
        <v>0.97343629343629345</v>
      </c>
      <c r="O14" s="355">
        <v>2.6563706563706563E-2</v>
      </c>
      <c r="P14" s="355"/>
      <c r="Q14" s="355"/>
      <c r="R14" s="355"/>
      <c r="S14" s="355">
        <v>0.97003861003861003</v>
      </c>
      <c r="T14" s="355">
        <v>2.9961389961389962E-2</v>
      </c>
      <c r="U14" s="355"/>
      <c r="V14" s="355"/>
      <c r="W14" s="355"/>
      <c r="X14" s="355">
        <v>0.97034749034749035</v>
      </c>
      <c r="Y14" s="355">
        <v>2.9652509652509651E-2</v>
      </c>
      <c r="Z14" s="355"/>
      <c r="AA14" s="355"/>
      <c r="AB14" s="355"/>
      <c r="AC14" s="355">
        <v>1.2355212355212356E-3</v>
      </c>
      <c r="AD14" s="355">
        <v>3.4285714285714287E-2</v>
      </c>
      <c r="AE14" s="355">
        <v>5.3745173745173742E-2</v>
      </c>
      <c r="AF14" s="355"/>
      <c r="AG14" s="355">
        <v>0.88600000000000001</v>
      </c>
      <c r="AH14" s="355">
        <v>0.114</v>
      </c>
      <c r="AI14" s="355"/>
      <c r="AJ14" s="355"/>
      <c r="AK14" s="355"/>
    </row>
    <row r="15" spans="1:37" customFormat="1" x14ac:dyDescent="0.25"/>
    <row r="16" spans="1:37" ht="15.75" customHeight="1" x14ac:dyDescent="0.25">
      <c r="A16" s="79"/>
    </row>
    <row r="17" spans="1:45" ht="15.75" customHeight="1" x14ac:dyDescent="0.25">
      <c r="A17" s="644" t="s">
        <v>92</v>
      </c>
      <c r="B17" s="645"/>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6" t="s">
        <v>52</v>
      </c>
      <c r="AD17" s="646"/>
      <c r="AE17" s="647"/>
      <c r="AF17" s="82"/>
    </row>
    <row r="18" spans="1:45" customFormat="1" ht="51" customHeight="1" x14ac:dyDescent="0.25">
      <c r="A18" s="141" t="s">
        <v>0</v>
      </c>
      <c r="B18" s="84" t="s">
        <v>1</v>
      </c>
      <c r="C18" s="85" t="s">
        <v>51</v>
      </c>
      <c r="D18" s="86" t="s">
        <v>93</v>
      </c>
      <c r="E18" s="84" t="s">
        <v>94</v>
      </c>
      <c r="F18" s="87" t="s">
        <v>95</v>
      </c>
      <c r="G18" s="88" t="s">
        <v>96</v>
      </c>
      <c r="H18" s="87" t="s">
        <v>97</v>
      </c>
      <c r="I18" s="86" t="s">
        <v>7</v>
      </c>
      <c r="J18" s="86" t="s">
        <v>8</v>
      </c>
      <c r="K18" s="89" t="s">
        <v>9</v>
      </c>
      <c r="L18" s="89" t="s">
        <v>10</v>
      </c>
      <c r="M18" s="90" t="s">
        <v>11</v>
      </c>
      <c r="N18" s="84" t="s">
        <v>12</v>
      </c>
      <c r="O18" s="91" t="s">
        <v>13</v>
      </c>
      <c r="P18" s="89" t="s">
        <v>14</v>
      </c>
      <c r="Q18" s="89" t="s">
        <v>15</v>
      </c>
      <c r="R18" s="88" t="s">
        <v>98</v>
      </c>
      <c r="S18" s="86" t="s">
        <v>17</v>
      </c>
      <c r="T18" s="92" t="s">
        <v>18</v>
      </c>
      <c r="U18" s="88" t="s">
        <v>19</v>
      </c>
      <c r="V18" s="89" t="s">
        <v>20</v>
      </c>
      <c r="W18" s="90" t="s">
        <v>21</v>
      </c>
      <c r="X18" s="84" t="s">
        <v>22</v>
      </c>
      <c r="Y18" s="91" t="s">
        <v>23</v>
      </c>
      <c r="Z18" s="87" t="s">
        <v>24</v>
      </c>
      <c r="AA18" s="89" t="s">
        <v>25</v>
      </c>
      <c r="AB18" s="89" t="s">
        <v>26</v>
      </c>
      <c r="AC18" s="86" t="s">
        <v>27</v>
      </c>
      <c r="AD18" s="93" t="s">
        <v>28</v>
      </c>
      <c r="AE18" s="86" t="s">
        <v>29</v>
      </c>
    </row>
    <row r="19" spans="1:45" ht="15.75" customHeight="1" x14ac:dyDescent="0.25">
      <c r="A19" s="99" t="s">
        <v>58</v>
      </c>
      <c r="B19" s="95">
        <v>5899</v>
      </c>
      <c r="C19" s="96">
        <v>5427</v>
      </c>
      <c r="D19" s="95">
        <v>5583</v>
      </c>
      <c r="E19" s="96">
        <v>316</v>
      </c>
      <c r="F19" s="95">
        <v>9</v>
      </c>
      <c r="G19" s="95">
        <v>142</v>
      </c>
      <c r="H19" s="95">
        <v>165</v>
      </c>
      <c r="I19" s="97">
        <v>5585</v>
      </c>
      <c r="J19" s="97">
        <v>314</v>
      </c>
      <c r="K19" s="97">
        <v>6</v>
      </c>
      <c r="L19" s="97">
        <v>147</v>
      </c>
      <c r="M19" s="95">
        <v>161</v>
      </c>
      <c r="N19" s="95">
        <v>5590</v>
      </c>
      <c r="O19" s="95">
        <v>309</v>
      </c>
      <c r="P19" s="97">
        <v>6</v>
      </c>
      <c r="Q19" s="97">
        <v>139</v>
      </c>
      <c r="R19" s="98">
        <v>164</v>
      </c>
      <c r="S19" s="97">
        <v>5661</v>
      </c>
      <c r="T19" s="95">
        <v>238</v>
      </c>
      <c r="U19" s="96">
        <v>5</v>
      </c>
      <c r="V19" s="96">
        <v>140</v>
      </c>
      <c r="W19" s="95">
        <v>93</v>
      </c>
      <c r="X19" s="95">
        <v>5546</v>
      </c>
      <c r="Y19" s="95">
        <v>353</v>
      </c>
      <c r="Z19" s="95">
        <v>6</v>
      </c>
      <c r="AA19" s="97">
        <v>161</v>
      </c>
      <c r="AB19" s="97">
        <v>186</v>
      </c>
      <c r="AC19" s="97">
        <v>12</v>
      </c>
      <c r="AD19" s="98">
        <v>182</v>
      </c>
      <c r="AE19" s="95">
        <v>281</v>
      </c>
    </row>
    <row r="20" spans="1:45" ht="15.75" customHeight="1" x14ac:dyDescent="0.25">
      <c r="A20" s="99" t="s">
        <v>59</v>
      </c>
      <c r="B20" s="96">
        <v>356</v>
      </c>
      <c r="C20" s="100">
        <v>271</v>
      </c>
      <c r="D20" s="96">
        <v>295</v>
      </c>
      <c r="E20" s="96">
        <v>61</v>
      </c>
      <c r="F20" s="96">
        <v>1</v>
      </c>
      <c r="G20" s="96">
        <v>39</v>
      </c>
      <c r="H20" s="96">
        <v>21</v>
      </c>
      <c r="I20" s="96">
        <v>298</v>
      </c>
      <c r="J20" s="96">
        <v>58</v>
      </c>
      <c r="K20" s="96">
        <v>0</v>
      </c>
      <c r="L20" s="96">
        <v>39</v>
      </c>
      <c r="M20" s="96">
        <v>19</v>
      </c>
      <c r="N20" s="96">
        <v>298</v>
      </c>
      <c r="O20" s="96">
        <v>58</v>
      </c>
      <c r="P20" s="96">
        <v>1</v>
      </c>
      <c r="Q20" s="96">
        <v>41</v>
      </c>
      <c r="R20" s="101">
        <v>16</v>
      </c>
      <c r="S20" s="96">
        <v>298</v>
      </c>
      <c r="T20" s="96">
        <v>58</v>
      </c>
      <c r="U20" s="96">
        <v>0</v>
      </c>
      <c r="V20" s="96">
        <v>43</v>
      </c>
      <c r="W20" s="96">
        <v>15</v>
      </c>
      <c r="X20" s="96">
        <v>285</v>
      </c>
      <c r="Y20" s="96">
        <v>71</v>
      </c>
      <c r="Z20" s="96">
        <v>1</v>
      </c>
      <c r="AA20" s="96">
        <v>44</v>
      </c>
      <c r="AB20" s="96">
        <v>26</v>
      </c>
      <c r="AC20" s="96">
        <v>1</v>
      </c>
      <c r="AD20" s="101">
        <v>45</v>
      </c>
      <c r="AE20" s="96">
        <v>40</v>
      </c>
    </row>
    <row r="21" spans="1:45" ht="15.75" customHeight="1" x14ac:dyDescent="0.25">
      <c r="A21" s="99" t="s">
        <v>99</v>
      </c>
      <c r="B21" s="97">
        <v>6255</v>
      </c>
      <c r="C21" s="103">
        <v>5698</v>
      </c>
      <c r="D21" s="97">
        <v>5878</v>
      </c>
      <c r="E21" s="97">
        <v>377</v>
      </c>
      <c r="F21" s="97">
        <v>10</v>
      </c>
      <c r="G21" s="97">
        <v>181</v>
      </c>
      <c r="H21" s="97">
        <v>186</v>
      </c>
      <c r="I21" s="97">
        <v>5883</v>
      </c>
      <c r="J21" s="97">
        <v>372</v>
      </c>
      <c r="K21" s="97">
        <v>6</v>
      </c>
      <c r="L21" s="97">
        <v>186</v>
      </c>
      <c r="M21" s="97">
        <v>180</v>
      </c>
      <c r="N21" s="97">
        <v>5888</v>
      </c>
      <c r="O21" s="97">
        <v>367</v>
      </c>
      <c r="P21" s="97">
        <v>7</v>
      </c>
      <c r="Q21" s="97">
        <v>180</v>
      </c>
      <c r="R21" s="98">
        <v>180</v>
      </c>
      <c r="S21" s="97">
        <v>5959</v>
      </c>
      <c r="T21" s="97">
        <v>296</v>
      </c>
      <c r="U21" s="97">
        <v>5</v>
      </c>
      <c r="V21" s="97">
        <v>183</v>
      </c>
      <c r="W21" s="97">
        <v>108</v>
      </c>
      <c r="X21" s="97">
        <v>5831</v>
      </c>
      <c r="Y21" s="97">
        <v>424</v>
      </c>
      <c r="Z21" s="97">
        <v>7</v>
      </c>
      <c r="AA21" s="97">
        <v>205</v>
      </c>
      <c r="AB21" s="97">
        <v>212</v>
      </c>
      <c r="AC21" s="97">
        <v>13</v>
      </c>
      <c r="AD21" s="98">
        <v>227</v>
      </c>
      <c r="AE21" s="104">
        <v>321</v>
      </c>
    </row>
    <row r="22" spans="1:45" s="110" customFormat="1" ht="15.75" customHeight="1" x14ac:dyDescent="0.25">
      <c r="A22" s="357" t="s">
        <v>61</v>
      </c>
      <c r="B22" s="106"/>
      <c r="C22" s="107">
        <v>0.91095123900879293</v>
      </c>
      <c r="D22" s="108">
        <v>0.93972821742605916</v>
      </c>
      <c r="E22" s="108">
        <v>6.0271782573940849E-2</v>
      </c>
      <c r="F22" s="108"/>
      <c r="G22" s="108"/>
      <c r="H22" s="108"/>
      <c r="I22" s="108">
        <v>0.94052757793764985</v>
      </c>
      <c r="J22" s="108">
        <v>5.9472422062350122E-2</v>
      </c>
      <c r="K22" s="108"/>
      <c r="L22" s="108"/>
      <c r="M22" s="108"/>
      <c r="N22" s="108">
        <v>0.94132693844924065</v>
      </c>
      <c r="O22" s="108">
        <v>5.8673061550759395E-2</v>
      </c>
      <c r="P22" s="108"/>
      <c r="Q22" s="108"/>
      <c r="R22" s="109"/>
      <c r="S22" s="108">
        <v>0.95267785771382896</v>
      </c>
      <c r="T22" s="108">
        <v>4.7322142286171064E-2</v>
      </c>
      <c r="U22" s="108"/>
      <c r="V22" s="108"/>
      <c r="W22" s="108"/>
      <c r="X22" s="108">
        <v>0.93221422861710634</v>
      </c>
      <c r="Y22" s="108">
        <v>6.7785771382893684E-2</v>
      </c>
      <c r="Z22" s="108"/>
      <c r="AA22" s="108"/>
      <c r="AB22" s="108"/>
      <c r="AC22" s="108">
        <v>2.0783373301358913E-3</v>
      </c>
      <c r="AD22" s="109">
        <v>3.6290967226219023E-2</v>
      </c>
      <c r="AE22" s="108">
        <v>5.1318944844124699E-2</v>
      </c>
    </row>
    <row r="23" spans="1:45" ht="15.75" customHeight="1" x14ac:dyDescent="0.25">
      <c r="A23" s="358"/>
      <c r="B23" s="111"/>
      <c r="C23" s="111"/>
      <c r="D23" s="111"/>
      <c r="E23" s="112"/>
      <c r="F23" s="112"/>
      <c r="G23" s="113"/>
      <c r="H23" s="112"/>
      <c r="I23" s="112"/>
      <c r="J23" s="112"/>
      <c r="K23" s="112"/>
      <c r="L23" s="112"/>
      <c r="M23" s="112"/>
      <c r="N23" s="112"/>
      <c r="O23" s="112"/>
      <c r="P23" s="112"/>
      <c r="Q23" s="112"/>
      <c r="R23" s="113"/>
      <c r="S23" s="112"/>
      <c r="T23" s="112"/>
      <c r="U23" s="112"/>
      <c r="V23" s="112"/>
      <c r="W23" s="112"/>
      <c r="X23" s="112"/>
      <c r="Y23" s="112"/>
      <c r="Z23" s="112"/>
      <c r="AA23" s="112"/>
      <c r="AB23" s="112"/>
      <c r="AC23" s="114"/>
      <c r="AD23" s="115"/>
      <c r="AE23" s="114"/>
    </row>
    <row r="24" spans="1:45" ht="51" customHeight="1" x14ac:dyDescent="0.25">
      <c r="A24" s="141" t="s">
        <v>0</v>
      </c>
      <c r="B24" s="84" t="s">
        <v>1</v>
      </c>
      <c r="C24" s="116" t="s">
        <v>51</v>
      </c>
      <c r="D24" s="86" t="s">
        <v>107</v>
      </c>
      <c r="E24" s="93" t="s">
        <v>108</v>
      </c>
      <c r="F24" s="89" t="s">
        <v>100</v>
      </c>
      <c r="G24" s="88" t="s">
        <v>101</v>
      </c>
      <c r="H24" s="87" t="s">
        <v>102</v>
      </c>
      <c r="I24" s="91" t="s">
        <v>7</v>
      </c>
      <c r="J24" s="86" t="s">
        <v>8</v>
      </c>
      <c r="K24" s="87" t="s">
        <v>9</v>
      </c>
      <c r="L24" s="87" t="s">
        <v>10</v>
      </c>
      <c r="M24" s="87" t="s">
        <v>11</v>
      </c>
      <c r="N24" s="91" t="s">
        <v>12</v>
      </c>
      <c r="O24" s="91" t="s">
        <v>13</v>
      </c>
      <c r="P24" s="89" t="s">
        <v>14</v>
      </c>
      <c r="Q24" s="87" t="s">
        <v>15</v>
      </c>
      <c r="R24" s="88" t="s">
        <v>16</v>
      </c>
      <c r="S24" s="91" t="s">
        <v>17</v>
      </c>
      <c r="T24" s="91" t="s">
        <v>18</v>
      </c>
      <c r="U24" s="87" t="s">
        <v>19</v>
      </c>
      <c r="V24" s="87" t="s">
        <v>20</v>
      </c>
      <c r="W24" s="87" t="s">
        <v>21</v>
      </c>
      <c r="X24" s="91" t="s">
        <v>22</v>
      </c>
      <c r="Y24" s="91" t="s">
        <v>23</v>
      </c>
      <c r="Z24" s="90" t="s">
        <v>24</v>
      </c>
      <c r="AA24" s="87" t="s">
        <v>25</v>
      </c>
      <c r="AB24" s="89" t="s">
        <v>26</v>
      </c>
      <c r="AC24" s="86" t="s">
        <v>27</v>
      </c>
      <c r="AD24" s="93" t="s">
        <v>28</v>
      </c>
      <c r="AE24" s="86" t="s">
        <v>29</v>
      </c>
      <c r="AF24" s="117" t="s">
        <v>46</v>
      </c>
      <c r="AG24" s="86" t="s">
        <v>47</v>
      </c>
      <c r="AH24" s="117" t="s">
        <v>48</v>
      </c>
      <c r="AI24" s="89" t="s">
        <v>54</v>
      </c>
      <c r="AJ24" s="89" t="s">
        <v>49</v>
      </c>
      <c r="AK24" s="118" t="s">
        <v>50</v>
      </c>
    </row>
    <row r="25" spans="1:45" ht="15.75" customHeight="1" x14ac:dyDescent="0.25">
      <c r="A25" s="119" t="s">
        <v>103</v>
      </c>
      <c r="B25" s="120">
        <v>6081</v>
      </c>
      <c r="C25" s="120">
        <v>5624</v>
      </c>
      <c r="D25" s="120">
        <v>5749</v>
      </c>
      <c r="E25" s="121">
        <v>332</v>
      </c>
      <c r="F25" s="121">
        <v>7</v>
      </c>
      <c r="G25" s="120">
        <v>100</v>
      </c>
      <c r="H25" s="120">
        <v>225</v>
      </c>
      <c r="I25" s="120">
        <v>5952</v>
      </c>
      <c r="J25" s="121">
        <v>129</v>
      </c>
      <c r="K25" s="120">
        <v>2</v>
      </c>
      <c r="L25" s="122">
        <v>96</v>
      </c>
      <c r="M25" s="120">
        <v>31</v>
      </c>
      <c r="N25" s="120">
        <v>5965</v>
      </c>
      <c r="O25" s="120">
        <v>116</v>
      </c>
      <c r="P25" s="121">
        <v>6</v>
      </c>
      <c r="Q25" s="120">
        <v>93</v>
      </c>
      <c r="R25" s="120">
        <v>17</v>
      </c>
      <c r="S25" s="120">
        <v>5942</v>
      </c>
      <c r="T25" s="120">
        <v>139</v>
      </c>
      <c r="U25" s="120">
        <v>3</v>
      </c>
      <c r="V25" s="120">
        <v>96</v>
      </c>
      <c r="W25" s="120">
        <v>40</v>
      </c>
      <c r="X25" s="120">
        <v>5931</v>
      </c>
      <c r="Y25" s="120">
        <v>150</v>
      </c>
      <c r="Z25" s="120">
        <v>5</v>
      </c>
      <c r="AA25" s="120">
        <v>114</v>
      </c>
      <c r="AB25" s="123">
        <v>31</v>
      </c>
      <c r="AC25" s="120">
        <v>14</v>
      </c>
      <c r="AD25" s="124">
        <v>154</v>
      </c>
      <c r="AE25" s="124">
        <v>290</v>
      </c>
      <c r="AF25" s="124">
        <v>0</v>
      </c>
      <c r="AG25" s="124">
        <v>0</v>
      </c>
      <c r="AH25" s="124">
        <v>0</v>
      </c>
      <c r="AI25" s="124">
        <v>0</v>
      </c>
      <c r="AJ25" s="124">
        <v>0</v>
      </c>
      <c r="AK25" s="120">
        <v>0</v>
      </c>
    </row>
    <row r="26" spans="1:45" ht="15.75" customHeight="1" x14ac:dyDescent="0.25">
      <c r="A26" s="125" t="s">
        <v>104</v>
      </c>
      <c r="B26" s="122">
        <v>582</v>
      </c>
      <c r="C26" s="122">
        <v>511</v>
      </c>
      <c r="D26" s="122">
        <v>527</v>
      </c>
      <c r="E26" s="122">
        <v>55</v>
      </c>
      <c r="F26" s="122">
        <v>0</v>
      </c>
      <c r="G26" s="122">
        <v>27</v>
      </c>
      <c r="H26" s="122">
        <v>28</v>
      </c>
      <c r="I26" s="122">
        <v>547</v>
      </c>
      <c r="J26" s="122">
        <v>35</v>
      </c>
      <c r="K26" s="122">
        <v>0</v>
      </c>
      <c r="L26" s="122">
        <v>27</v>
      </c>
      <c r="M26" s="122">
        <v>8</v>
      </c>
      <c r="N26" s="122">
        <v>547</v>
      </c>
      <c r="O26" s="122">
        <v>35</v>
      </c>
      <c r="P26" s="122">
        <v>0</v>
      </c>
      <c r="Q26" s="122">
        <v>26</v>
      </c>
      <c r="R26" s="122">
        <v>9</v>
      </c>
      <c r="S26" s="122">
        <v>541</v>
      </c>
      <c r="T26" s="122">
        <v>41</v>
      </c>
      <c r="U26" s="122">
        <v>1</v>
      </c>
      <c r="V26" s="122">
        <v>30</v>
      </c>
      <c r="W26" s="122">
        <v>10</v>
      </c>
      <c r="X26" s="122">
        <v>544</v>
      </c>
      <c r="Y26" s="122">
        <v>38</v>
      </c>
      <c r="Z26" s="122">
        <v>0</v>
      </c>
      <c r="AA26" s="122">
        <v>27</v>
      </c>
      <c r="AB26" s="126">
        <v>11</v>
      </c>
      <c r="AC26" s="122">
        <v>1</v>
      </c>
      <c r="AD26" s="126">
        <v>33</v>
      </c>
      <c r="AE26" s="126">
        <v>37</v>
      </c>
      <c r="AF26" s="126">
        <v>46</v>
      </c>
      <c r="AG26" s="126">
        <v>45</v>
      </c>
      <c r="AH26" s="126">
        <v>1</v>
      </c>
      <c r="AI26" s="126">
        <v>0</v>
      </c>
      <c r="AJ26" s="126">
        <v>1</v>
      </c>
      <c r="AK26" s="122">
        <v>0</v>
      </c>
    </row>
    <row r="27" spans="1:45" ht="15.75" customHeight="1" x14ac:dyDescent="0.25">
      <c r="A27" s="127" t="s">
        <v>105</v>
      </c>
      <c r="B27" s="128">
        <v>6663</v>
      </c>
      <c r="C27" s="128">
        <v>6135</v>
      </c>
      <c r="D27" s="121">
        <v>6276</v>
      </c>
      <c r="E27" s="121">
        <v>387</v>
      </c>
      <c r="F27" s="128">
        <v>7</v>
      </c>
      <c r="G27" s="121">
        <v>127</v>
      </c>
      <c r="H27" s="121">
        <v>253</v>
      </c>
      <c r="I27" s="121">
        <v>6499</v>
      </c>
      <c r="J27" s="121">
        <v>164</v>
      </c>
      <c r="K27" s="121">
        <v>2</v>
      </c>
      <c r="L27" s="121">
        <v>123</v>
      </c>
      <c r="M27" s="121">
        <v>39</v>
      </c>
      <c r="N27" s="121">
        <v>6512</v>
      </c>
      <c r="O27" s="121">
        <v>151</v>
      </c>
      <c r="P27" s="128">
        <v>6</v>
      </c>
      <c r="Q27" s="121">
        <v>119</v>
      </c>
      <c r="R27" s="121">
        <v>26</v>
      </c>
      <c r="S27" s="121">
        <v>6483</v>
      </c>
      <c r="T27" s="121">
        <v>180</v>
      </c>
      <c r="U27" s="121">
        <v>4</v>
      </c>
      <c r="V27" s="121">
        <v>126</v>
      </c>
      <c r="W27" s="121">
        <v>50</v>
      </c>
      <c r="X27" s="121">
        <v>6475</v>
      </c>
      <c r="Y27" s="121">
        <v>188</v>
      </c>
      <c r="Z27" s="121">
        <v>5</v>
      </c>
      <c r="AA27" s="121">
        <v>141</v>
      </c>
      <c r="AB27" s="129">
        <v>42</v>
      </c>
      <c r="AC27" s="121">
        <v>15</v>
      </c>
      <c r="AD27" s="129">
        <v>187</v>
      </c>
      <c r="AE27" s="129">
        <v>327</v>
      </c>
      <c r="AF27" s="123">
        <v>46</v>
      </c>
      <c r="AG27" s="123">
        <v>45</v>
      </c>
      <c r="AH27" s="123">
        <v>1</v>
      </c>
      <c r="AI27" s="123">
        <v>0</v>
      </c>
      <c r="AJ27" s="123">
        <v>1</v>
      </c>
      <c r="AK27" s="121">
        <v>0</v>
      </c>
    </row>
    <row r="28" spans="1:45" s="110" customFormat="1" ht="15.75" customHeight="1" x14ac:dyDescent="0.25">
      <c r="A28" s="130" t="s">
        <v>65</v>
      </c>
      <c r="B28" s="131"/>
      <c r="C28" s="132">
        <v>0.92075641602881586</v>
      </c>
      <c r="D28" s="133">
        <v>0.94191805493021163</v>
      </c>
      <c r="E28" s="133">
        <v>5.8081945069788386E-2</v>
      </c>
      <c r="F28" s="134"/>
      <c r="G28" s="133"/>
      <c r="H28" s="133"/>
      <c r="I28" s="133">
        <v>0.97538646255440498</v>
      </c>
      <c r="J28" s="133">
        <v>2.4613537445595076E-2</v>
      </c>
      <c r="K28" s="133"/>
      <c r="L28" s="133"/>
      <c r="M28" s="133"/>
      <c r="N28" s="133">
        <v>0.97733753564460457</v>
      </c>
      <c r="O28" s="133">
        <v>2.2662464355395467E-2</v>
      </c>
      <c r="P28" s="133"/>
      <c r="Q28" s="133"/>
      <c r="R28" s="133"/>
      <c r="S28" s="133">
        <v>0.97298514182800544</v>
      </c>
      <c r="T28" s="133">
        <v>2.7014858171994598E-2</v>
      </c>
      <c r="U28" s="133"/>
      <c r="V28" s="133"/>
      <c r="W28" s="133"/>
      <c r="X28" s="133">
        <v>0.97178448146480567</v>
      </c>
      <c r="Y28" s="133">
        <v>2.8215518535194356E-2</v>
      </c>
      <c r="Z28" s="133"/>
      <c r="AA28" s="133"/>
      <c r="AB28" s="135"/>
      <c r="AC28" s="133">
        <v>2.2512381809995496E-3</v>
      </c>
      <c r="AD28" s="134">
        <v>2.8065435989794388E-2</v>
      </c>
      <c r="AE28" s="133">
        <v>4.9076992345790188E-2</v>
      </c>
      <c r="AF28" s="136"/>
      <c r="AG28" s="135">
        <v>0.97826086956521741</v>
      </c>
      <c r="AH28" s="135">
        <v>2.1739130434782608E-2</v>
      </c>
      <c r="AI28" s="136"/>
      <c r="AJ28" s="136"/>
      <c r="AK28" s="137"/>
    </row>
    <row r="29" spans="1:45" ht="15.75" customHeight="1" x14ac:dyDescent="0.25">
      <c r="A29" s="79"/>
    </row>
    <row r="30" spans="1:45" ht="15.75" customHeight="1" x14ac:dyDescent="0.25">
      <c r="A30" s="79"/>
    </row>
    <row r="31" spans="1:45" ht="15" customHeight="1" x14ac:dyDescent="0.25">
      <c r="A31" s="648" t="s">
        <v>106</v>
      </c>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50"/>
      <c r="AB31" s="651" t="s">
        <v>52</v>
      </c>
      <c r="AC31" s="652"/>
      <c r="AD31" s="653"/>
      <c r="AE31" s="138"/>
      <c r="AF31" s="138"/>
      <c r="AG31" s="654"/>
      <c r="AH31" s="654"/>
      <c r="AI31" s="654"/>
      <c r="AJ31" s="654"/>
      <c r="AK31" s="139"/>
      <c r="AL31" s="139"/>
      <c r="AM31" s="139"/>
      <c r="AN31" s="139"/>
      <c r="AO31" s="139"/>
      <c r="AP31" s="139"/>
      <c r="AQ31" s="139"/>
      <c r="AR31" s="140"/>
      <c r="AS31" s="140"/>
    </row>
    <row r="32" spans="1:45" customFormat="1" ht="47.25" customHeight="1" x14ac:dyDescent="0.25">
      <c r="A32" s="141" t="s">
        <v>0</v>
      </c>
      <c r="B32" s="93" t="s">
        <v>1</v>
      </c>
      <c r="C32" s="86" t="s">
        <v>93</v>
      </c>
      <c r="D32" s="93" t="s">
        <v>94</v>
      </c>
      <c r="E32" s="89" t="s">
        <v>95</v>
      </c>
      <c r="F32" s="142" t="s">
        <v>96</v>
      </c>
      <c r="G32" s="89" t="s">
        <v>97</v>
      </c>
      <c r="H32" s="93" t="s">
        <v>7</v>
      </c>
      <c r="I32" s="86" t="s">
        <v>8</v>
      </c>
      <c r="J32" s="142" t="s">
        <v>9</v>
      </c>
      <c r="K32" s="89" t="s">
        <v>10</v>
      </c>
      <c r="L32" s="89" t="s">
        <v>11</v>
      </c>
      <c r="M32" s="93" t="s">
        <v>12</v>
      </c>
      <c r="N32" s="86" t="s">
        <v>13</v>
      </c>
      <c r="O32" s="142" t="s">
        <v>14</v>
      </c>
      <c r="P32" s="89" t="s">
        <v>15</v>
      </c>
      <c r="Q32" s="89" t="s">
        <v>16</v>
      </c>
      <c r="R32" s="93" t="s">
        <v>17</v>
      </c>
      <c r="S32" s="86" t="s">
        <v>18</v>
      </c>
      <c r="T32" s="142" t="s">
        <v>19</v>
      </c>
      <c r="U32" s="89" t="s">
        <v>20</v>
      </c>
      <c r="V32" s="89" t="s">
        <v>21</v>
      </c>
      <c r="W32" s="93" t="s">
        <v>22</v>
      </c>
      <c r="X32" s="86" t="s">
        <v>23</v>
      </c>
      <c r="Y32" s="89" t="s">
        <v>24</v>
      </c>
      <c r="Z32" s="89" t="s">
        <v>25</v>
      </c>
      <c r="AA32" s="142" t="s">
        <v>26</v>
      </c>
      <c r="AB32" s="86" t="s">
        <v>27</v>
      </c>
      <c r="AC32" s="93" t="s">
        <v>28</v>
      </c>
      <c r="AD32" s="86" t="s">
        <v>29</v>
      </c>
    </row>
    <row r="33" spans="1:45" customFormat="1" x14ac:dyDescent="0.25">
      <c r="A33" s="99" t="s">
        <v>58</v>
      </c>
      <c r="B33" s="143">
        <v>5888</v>
      </c>
      <c r="C33" s="144">
        <v>5552</v>
      </c>
      <c r="D33" s="143">
        <v>336</v>
      </c>
      <c r="E33" s="144">
        <v>7</v>
      </c>
      <c r="F33" s="143">
        <v>131</v>
      </c>
      <c r="G33" s="144">
        <v>198</v>
      </c>
      <c r="H33" s="143">
        <v>5554</v>
      </c>
      <c r="I33" s="144">
        <v>334</v>
      </c>
      <c r="J33" s="143">
        <v>6</v>
      </c>
      <c r="K33" s="144">
        <v>136</v>
      </c>
      <c r="L33" s="144">
        <v>192</v>
      </c>
      <c r="M33" s="143">
        <v>5550</v>
      </c>
      <c r="N33" s="144">
        <v>338</v>
      </c>
      <c r="O33" s="143">
        <v>7</v>
      </c>
      <c r="P33" s="144">
        <v>138</v>
      </c>
      <c r="Q33" s="144">
        <v>193</v>
      </c>
      <c r="R33" s="143">
        <v>5610</v>
      </c>
      <c r="S33" s="144">
        <v>278</v>
      </c>
      <c r="T33" s="143">
        <v>6</v>
      </c>
      <c r="U33" s="144">
        <v>131</v>
      </c>
      <c r="V33" s="144">
        <v>141</v>
      </c>
      <c r="W33" s="143">
        <v>5493</v>
      </c>
      <c r="X33" s="144">
        <v>395</v>
      </c>
      <c r="Y33" s="144">
        <v>10</v>
      </c>
      <c r="Z33" s="144">
        <v>157</v>
      </c>
      <c r="AA33" s="143">
        <v>228</v>
      </c>
      <c r="AB33" s="144">
        <v>14</v>
      </c>
      <c r="AC33" s="143">
        <v>182</v>
      </c>
      <c r="AD33" s="144">
        <v>356</v>
      </c>
    </row>
    <row r="34" spans="1:45" customFormat="1" x14ac:dyDescent="0.25">
      <c r="A34" s="99" t="s">
        <v>59</v>
      </c>
      <c r="B34" s="145">
        <v>456</v>
      </c>
      <c r="C34" s="146">
        <v>380</v>
      </c>
      <c r="D34" s="145">
        <v>76</v>
      </c>
      <c r="E34" s="146">
        <v>1</v>
      </c>
      <c r="F34" s="145">
        <v>45</v>
      </c>
      <c r="G34" s="146">
        <v>30</v>
      </c>
      <c r="H34" s="145">
        <v>379</v>
      </c>
      <c r="I34" s="146">
        <v>77</v>
      </c>
      <c r="J34" s="145">
        <v>0</v>
      </c>
      <c r="K34" s="146">
        <v>47</v>
      </c>
      <c r="L34" s="146">
        <v>30</v>
      </c>
      <c r="M34" s="145">
        <v>387</v>
      </c>
      <c r="N34" s="146">
        <v>69</v>
      </c>
      <c r="O34" s="145">
        <v>0</v>
      </c>
      <c r="P34" s="146">
        <v>45</v>
      </c>
      <c r="Q34" s="146">
        <v>24</v>
      </c>
      <c r="R34" s="145">
        <v>377</v>
      </c>
      <c r="S34" s="146">
        <v>79</v>
      </c>
      <c r="T34" s="145">
        <v>0</v>
      </c>
      <c r="U34" s="146">
        <v>51</v>
      </c>
      <c r="V34" s="146">
        <v>28</v>
      </c>
      <c r="W34" s="145">
        <v>373</v>
      </c>
      <c r="X34" s="146">
        <v>83</v>
      </c>
      <c r="Y34" s="146">
        <v>1</v>
      </c>
      <c r="Z34" s="146">
        <v>44</v>
      </c>
      <c r="AA34" s="145">
        <v>38</v>
      </c>
      <c r="AB34" s="146">
        <v>1</v>
      </c>
      <c r="AC34" s="145">
        <v>52</v>
      </c>
      <c r="AD34" s="146">
        <v>52</v>
      </c>
    </row>
    <row r="35" spans="1:45" s="149" customFormat="1" x14ac:dyDescent="0.25">
      <c r="A35" s="99" t="s">
        <v>99</v>
      </c>
      <c r="B35" s="147">
        <v>6344</v>
      </c>
      <c r="C35" s="148">
        <v>5932</v>
      </c>
      <c r="D35" s="147">
        <v>412</v>
      </c>
      <c r="E35" s="148">
        <v>8</v>
      </c>
      <c r="F35" s="147">
        <v>176</v>
      </c>
      <c r="G35" s="148">
        <v>228</v>
      </c>
      <c r="H35" s="147">
        <v>5933</v>
      </c>
      <c r="I35" s="148">
        <v>411</v>
      </c>
      <c r="J35" s="147">
        <v>6</v>
      </c>
      <c r="K35" s="148">
        <v>183</v>
      </c>
      <c r="L35" s="148">
        <v>222</v>
      </c>
      <c r="M35" s="147">
        <v>5937</v>
      </c>
      <c r="N35" s="148">
        <v>407</v>
      </c>
      <c r="O35" s="147">
        <v>7</v>
      </c>
      <c r="P35" s="148">
        <v>183</v>
      </c>
      <c r="Q35" s="148">
        <v>217</v>
      </c>
      <c r="R35" s="147">
        <v>5987</v>
      </c>
      <c r="S35" s="148">
        <v>357</v>
      </c>
      <c r="T35" s="147">
        <v>6</v>
      </c>
      <c r="U35" s="148">
        <v>182</v>
      </c>
      <c r="V35" s="148">
        <v>169</v>
      </c>
      <c r="W35" s="147">
        <v>5866</v>
      </c>
      <c r="X35" s="148">
        <v>478</v>
      </c>
      <c r="Y35" s="148">
        <v>11</v>
      </c>
      <c r="Z35" s="148">
        <v>201</v>
      </c>
      <c r="AA35" s="147">
        <v>266</v>
      </c>
      <c r="AB35" s="148">
        <v>15</v>
      </c>
      <c r="AC35" s="147">
        <v>234</v>
      </c>
      <c r="AD35" s="148">
        <v>408</v>
      </c>
    </row>
    <row r="36" spans="1:45" s="154" customFormat="1" x14ac:dyDescent="0.25">
      <c r="A36" s="150" t="s">
        <v>61</v>
      </c>
      <c r="B36" s="151">
        <v>0.89643757881462793</v>
      </c>
      <c r="C36" s="152">
        <v>0.93505674653215631</v>
      </c>
      <c r="D36" s="153">
        <v>6.4943253467843631E-2</v>
      </c>
      <c r="E36" s="152"/>
      <c r="F36" s="153"/>
      <c r="G36" s="152"/>
      <c r="H36" s="153">
        <v>0.93521437578814626</v>
      </c>
      <c r="I36" s="152">
        <v>6.4785624211853715E-2</v>
      </c>
      <c r="J36" s="153"/>
      <c r="K36" s="152"/>
      <c r="L36" s="152"/>
      <c r="M36" s="153">
        <v>0.93584489281210592</v>
      </c>
      <c r="N36" s="152">
        <v>6.4155107187894078E-2</v>
      </c>
      <c r="O36" s="153"/>
      <c r="P36" s="152"/>
      <c r="Q36" s="152"/>
      <c r="R36" s="153">
        <v>0.94372635561160156</v>
      </c>
      <c r="S36" s="152">
        <v>5.6273644388398485E-2</v>
      </c>
      <c r="T36" s="153"/>
      <c r="U36" s="152"/>
      <c r="V36" s="152"/>
      <c r="W36" s="153">
        <v>0.92465321563682223</v>
      </c>
      <c r="X36" s="152">
        <v>7.5346784363177807E-2</v>
      </c>
      <c r="Y36" s="152"/>
      <c r="Z36" s="152"/>
      <c r="AA36" s="153"/>
      <c r="AB36" s="152">
        <v>2.3644388398486758E-3</v>
      </c>
      <c r="AC36" s="153">
        <v>3.6885245901639344E-2</v>
      </c>
      <c r="AD36" s="152">
        <v>6.431273644388398E-2</v>
      </c>
    </row>
    <row r="37" spans="1:45" customFormat="1" x14ac:dyDescent="0.25">
      <c r="A37" s="359"/>
      <c r="B37" s="155"/>
      <c r="C37" s="156"/>
      <c r="D37" s="155"/>
      <c r="E37" s="156"/>
      <c r="F37" s="155"/>
      <c r="G37" s="156"/>
      <c r="H37" s="155"/>
      <c r="I37" s="156"/>
      <c r="J37" s="155"/>
      <c r="K37" s="156"/>
      <c r="L37" s="156"/>
      <c r="M37" s="155"/>
      <c r="N37" s="156"/>
      <c r="O37" s="155"/>
      <c r="P37" s="156"/>
      <c r="Q37" s="156"/>
      <c r="R37" s="155"/>
      <c r="S37" s="156"/>
      <c r="T37" s="155"/>
      <c r="U37" s="156"/>
      <c r="V37" s="156"/>
      <c r="W37" s="155"/>
      <c r="X37" s="156"/>
      <c r="Y37" s="156"/>
      <c r="Z37" s="156"/>
      <c r="AA37" s="155"/>
      <c r="AB37" s="157"/>
      <c r="AC37" s="155"/>
      <c r="AD37" s="156"/>
    </row>
    <row r="38" spans="1:45" customFormat="1" ht="47.25" customHeight="1" x14ac:dyDescent="0.25">
      <c r="A38" s="141" t="s">
        <v>0</v>
      </c>
      <c r="B38" s="93" t="s">
        <v>1</v>
      </c>
      <c r="C38" s="86" t="s">
        <v>107</v>
      </c>
      <c r="D38" s="93" t="s">
        <v>108</v>
      </c>
      <c r="E38" s="89" t="s">
        <v>100</v>
      </c>
      <c r="F38" s="142" t="s">
        <v>101</v>
      </c>
      <c r="G38" s="89" t="s">
        <v>102</v>
      </c>
      <c r="H38" s="93" t="s">
        <v>7</v>
      </c>
      <c r="I38" s="86" t="s">
        <v>8</v>
      </c>
      <c r="J38" s="142" t="s">
        <v>9</v>
      </c>
      <c r="K38" s="89" t="s">
        <v>10</v>
      </c>
      <c r="L38" s="89" t="s">
        <v>11</v>
      </c>
      <c r="M38" s="93" t="s">
        <v>12</v>
      </c>
      <c r="N38" s="86" t="s">
        <v>13</v>
      </c>
      <c r="O38" s="142" t="s">
        <v>14</v>
      </c>
      <c r="P38" s="89" t="s">
        <v>15</v>
      </c>
      <c r="Q38" s="89" t="s">
        <v>16</v>
      </c>
      <c r="R38" s="93" t="s">
        <v>17</v>
      </c>
      <c r="S38" s="86" t="s">
        <v>18</v>
      </c>
      <c r="T38" s="142" t="s">
        <v>19</v>
      </c>
      <c r="U38" s="89" t="s">
        <v>20</v>
      </c>
      <c r="V38" s="89" t="s">
        <v>21</v>
      </c>
      <c r="W38" s="93" t="s">
        <v>22</v>
      </c>
      <c r="X38" s="86" t="s">
        <v>23</v>
      </c>
      <c r="Y38" s="89" t="s">
        <v>24</v>
      </c>
      <c r="Z38" s="89" t="s">
        <v>25</v>
      </c>
      <c r="AA38" s="142" t="s">
        <v>26</v>
      </c>
      <c r="AB38" s="86" t="s">
        <v>27</v>
      </c>
      <c r="AC38" s="93" t="s">
        <v>28</v>
      </c>
      <c r="AD38" s="86" t="s">
        <v>29</v>
      </c>
      <c r="AE38" s="86" t="s">
        <v>46</v>
      </c>
      <c r="AF38" s="86" t="s">
        <v>47</v>
      </c>
      <c r="AG38" s="117" t="s">
        <v>48</v>
      </c>
      <c r="AH38" s="89" t="s">
        <v>54</v>
      </c>
      <c r="AI38" s="89" t="s">
        <v>49</v>
      </c>
      <c r="AJ38" s="118" t="s">
        <v>50</v>
      </c>
    </row>
    <row r="39" spans="1:45" customFormat="1" x14ac:dyDescent="0.25">
      <c r="A39" s="125" t="s">
        <v>103</v>
      </c>
      <c r="B39" s="158">
        <v>6017</v>
      </c>
      <c r="C39" s="159">
        <v>5710</v>
      </c>
      <c r="D39" s="158">
        <v>307</v>
      </c>
      <c r="E39" s="159">
        <v>5</v>
      </c>
      <c r="F39" s="158">
        <v>73</v>
      </c>
      <c r="G39" s="159">
        <v>229</v>
      </c>
      <c r="H39" s="158">
        <v>5904</v>
      </c>
      <c r="I39" s="159">
        <v>113</v>
      </c>
      <c r="J39" s="158">
        <v>3</v>
      </c>
      <c r="K39" s="159">
        <v>73</v>
      </c>
      <c r="L39" s="159">
        <v>37</v>
      </c>
      <c r="M39" s="158">
        <v>5922</v>
      </c>
      <c r="N39" s="159">
        <v>95</v>
      </c>
      <c r="O39" s="158">
        <v>5</v>
      </c>
      <c r="P39" s="159">
        <v>61</v>
      </c>
      <c r="Q39" s="159">
        <v>29</v>
      </c>
      <c r="R39" s="158">
        <v>5900</v>
      </c>
      <c r="S39" s="159">
        <v>117</v>
      </c>
      <c r="T39" s="158">
        <v>3</v>
      </c>
      <c r="U39" s="159">
        <v>73</v>
      </c>
      <c r="V39" s="159">
        <v>41</v>
      </c>
      <c r="W39" s="158">
        <v>5886</v>
      </c>
      <c r="X39" s="159">
        <v>131</v>
      </c>
      <c r="Y39" s="159">
        <v>3</v>
      </c>
      <c r="Z39" s="159">
        <v>79</v>
      </c>
      <c r="AA39" s="158">
        <v>49</v>
      </c>
      <c r="AB39" s="159">
        <v>11</v>
      </c>
      <c r="AC39" s="158">
        <v>108</v>
      </c>
      <c r="AD39" s="159">
        <v>294</v>
      </c>
      <c r="AE39" s="160">
        <v>0</v>
      </c>
      <c r="AF39" s="160">
        <v>0</v>
      </c>
      <c r="AG39" s="161">
        <v>0</v>
      </c>
      <c r="AH39" s="160">
        <v>0</v>
      </c>
      <c r="AI39" s="160">
        <v>0</v>
      </c>
      <c r="AJ39" s="161">
        <v>0</v>
      </c>
    </row>
    <row r="40" spans="1:45" customFormat="1" x14ac:dyDescent="0.25">
      <c r="A40" s="125" t="s">
        <v>104</v>
      </c>
      <c r="B40" s="143">
        <v>561</v>
      </c>
      <c r="C40" s="144">
        <v>490</v>
      </c>
      <c r="D40" s="143">
        <v>71</v>
      </c>
      <c r="E40" s="144">
        <v>0</v>
      </c>
      <c r="F40" s="143">
        <v>30</v>
      </c>
      <c r="G40" s="144">
        <v>41</v>
      </c>
      <c r="H40" s="143">
        <v>512</v>
      </c>
      <c r="I40" s="144">
        <v>49</v>
      </c>
      <c r="J40" s="143">
        <v>0</v>
      </c>
      <c r="K40" s="144">
        <v>27</v>
      </c>
      <c r="L40" s="144">
        <v>22</v>
      </c>
      <c r="M40" s="143">
        <v>519</v>
      </c>
      <c r="N40" s="144">
        <v>42</v>
      </c>
      <c r="O40" s="143">
        <v>0</v>
      </c>
      <c r="P40" s="144">
        <v>28</v>
      </c>
      <c r="Q40" s="144">
        <v>14</v>
      </c>
      <c r="R40" s="143">
        <v>510</v>
      </c>
      <c r="S40" s="144">
        <v>51</v>
      </c>
      <c r="T40" s="143">
        <v>1</v>
      </c>
      <c r="U40" s="144">
        <v>29</v>
      </c>
      <c r="V40" s="144">
        <v>21</v>
      </c>
      <c r="W40" s="143">
        <v>517</v>
      </c>
      <c r="X40" s="144">
        <v>44</v>
      </c>
      <c r="Y40" s="144">
        <v>0</v>
      </c>
      <c r="Z40" s="144">
        <v>25</v>
      </c>
      <c r="AA40" s="143">
        <v>19</v>
      </c>
      <c r="AB40" s="144">
        <v>1</v>
      </c>
      <c r="AC40" s="143">
        <v>35</v>
      </c>
      <c r="AD40" s="144">
        <v>59</v>
      </c>
      <c r="AE40" s="144">
        <v>33</v>
      </c>
      <c r="AF40" s="144">
        <v>31</v>
      </c>
      <c r="AG40" s="162">
        <v>2</v>
      </c>
      <c r="AH40" s="144">
        <v>0</v>
      </c>
      <c r="AI40" s="144">
        <v>0</v>
      </c>
      <c r="AJ40" s="162">
        <v>2</v>
      </c>
    </row>
    <row r="41" spans="1:45" customFormat="1" x14ac:dyDescent="0.25">
      <c r="A41" s="125" t="s">
        <v>105</v>
      </c>
      <c r="B41" s="163">
        <v>6578</v>
      </c>
      <c r="C41" s="164">
        <v>6200</v>
      </c>
      <c r="D41" s="163">
        <v>378</v>
      </c>
      <c r="E41" s="164">
        <v>5</v>
      </c>
      <c r="F41" s="163">
        <v>103</v>
      </c>
      <c r="G41" s="164">
        <v>270</v>
      </c>
      <c r="H41" s="163">
        <v>6416</v>
      </c>
      <c r="I41" s="164">
        <v>162</v>
      </c>
      <c r="J41" s="163">
        <v>3</v>
      </c>
      <c r="K41" s="164">
        <v>100</v>
      </c>
      <c r="L41" s="164">
        <v>59</v>
      </c>
      <c r="M41" s="163">
        <v>6441</v>
      </c>
      <c r="N41" s="164">
        <v>137</v>
      </c>
      <c r="O41" s="163">
        <v>5</v>
      </c>
      <c r="P41" s="164">
        <v>89</v>
      </c>
      <c r="Q41" s="164">
        <v>43</v>
      </c>
      <c r="R41" s="163">
        <v>6410</v>
      </c>
      <c r="S41" s="164">
        <v>168</v>
      </c>
      <c r="T41" s="163">
        <v>4</v>
      </c>
      <c r="U41" s="164">
        <v>102</v>
      </c>
      <c r="V41" s="164">
        <v>62</v>
      </c>
      <c r="W41" s="163">
        <v>6403</v>
      </c>
      <c r="X41" s="164">
        <v>175</v>
      </c>
      <c r="Y41" s="164">
        <v>3</v>
      </c>
      <c r="Z41" s="164">
        <v>104</v>
      </c>
      <c r="AA41" s="163">
        <v>68</v>
      </c>
      <c r="AB41" s="164">
        <v>12</v>
      </c>
      <c r="AC41" s="163">
        <v>143</v>
      </c>
      <c r="AD41" s="164">
        <v>353</v>
      </c>
      <c r="AE41" s="164">
        <v>33</v>
      </c>
      <c r="AF41" s="164">
        <v>31</v>
      </c>
      <c r="AG41" s="165">
        <v>2</v>
      </c>
      <c r="AH41" s="164">
        <v>0</v>
      </c>
      <c r="AI41" s="164">
        <v>0</v>
      </c>
      <c r="AJ41" s="165">
        <v>2</v>
      </c>
    </row>
    <row r="42" spans="1:45" s="15" customFormat="1" x14ac:dyDescent="0.25">
      <c r="A42" s="166" t="s">
        <v>65</v>
      </c>
      <c r="B42" s="167">
        <v>0.92277287929461838</v>
      </c>
      <c r="C42" s="168">
        <v>0.94253572514442074</v>
      </c>
      <c r="D42" s="169">
        <v>5.74642748555792E-2</v>
      </c>
      <c r="E42" s="168"/>
      <c r="F42" s="169"/>
      <c r="G42" s="168"/>
      <c r="H42" s="169">
        <v>0.97537245363332314</v>
      </c>
      <c r="I42" s="168">
        <v>2.46275463666768E-2</v>
      </c>
      <c r="J42" s="169"/>
      <c r="K42" s="168"/>
      <c r="L42" s="168"/>
      <c r="M42" s="169">
        <v>0.97917300091213133</v>
      </c>
      <c r="N42" s="168">
        <v>2.0826999087868652E-2</v>
      </c>
      <c r="O42" s="169"/>
      <c r="P42" s="168"/>
      <c r="Q42" s="168"/>
      <c r="R42" s="169">
        <v>0.97446032228640922</v>
      </c>
      <c r="S42" s="168">
        <v>2.5539677713590756E-2</v>
      </c>
      <c r="T42" s="169"/>
      <c r="U42" s="168"/>
      <c r="V42" s="168"/>
      <c r="W42" s="169">
        <v>0.97339616904834292</v>
      </c>
      <c r="X42" s="168">
        <v>2.660383095165704E-2</v>
      </c>
      <c r="Y42" s="168"/>
      <c r="Z42" s="168"/>
      <c r="AA42" s="169"/>
      <c r="AB42" s="168">
        <v>1.8242626938279112E-3</v>
      </c>
      <c r="AC42" s="169">
        <v>2.1739130434782608E-2</v>
      </c>
      <c r="AD42" s="168">
        <v>5.3663727576771056E-2</v>
      </c>
      <c r="AE42" s="168"/>
      <c r="AF42" s="168">
        <v>0.93939393939393945</v>
      </c>
      <c r="AG42" s="170">
        <v>6.0606060606060608E-2</v>
      </c>
      <c r="AH42" s="168"/>
      <c r="AI42" s="168"/>
      <c r="AJ42" s="170"/>
    </row>
    <row r="43" spans="1:45" customFormat="1" x14ac:dyDescent="0.25"/>
    <row r="44" spans="1:45" ht="15.75" customHeight="1" x14ac:dyDescent="0.25">
      <c r="A44" s="79"/>
    </row>
    <row r="45" spans="1:45" ht="15" customHeight="1" x14ac:dyDescent="0.25">
      <c r="A45" s="655" t="s">
        <v>109</v>
      </c>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7"/>
      <c r="AG45" s="658" t="s">
        <v>52</v>
      </c>
      <c r="AH45" s="659"/>
      <c r="AI45" s="659"/>
      <c r="AJ45" s="660"/>
      <c r="AK45" s="171"/>
      <c r="AL45" s="171"/>
      <c r="AM45" s="171"/>
      <c r="AN45" s="171"/>
      <c r="AO45" s="171"/>
      <c r="AP45" s="171"/>
      <c r="AQ45" s="171"/>
      <c r="AR45" s="140"/>
      <c r="AS45" s="140"/>
    </row>
    <row r="46" spans="1:45" s="179" customFormat="1" ht="47.25" customHeight="1" x14ac:dyDescent="0.25">
      <c r="A46" s="172" t="s">
        <v>0</v>
      </c>
      <c r="B46" s="173" t="s">
        <v>1</v>
      </c>
      <c r="C46" s="173" t="s">
        <v>110</v>
      </c>
      <c r="D46" s="173" t="s">
        <v>111</v>
      </c>
      <c r="E46" s="174" t="s">
        <v>95</v>
      </c>
      <c r="F46" s="174" t="s">
        <v>96</v>
      </c>
      <c r="G46" s="174" t="s">
        <v>112</v>
      </c>
      <c r="H46" s="174" t="s">
        <v>97</v>
      </c>
      <c r="I46" s="173" t="s">
        <v>7</v>
      </c>
      <c r="J46" s="173" t="s">
        <v>8</v>
      </c>
      <c r="K46" s="174" t="s">
        <v>9</v>
      </c>
      <c r="L46" s="174" t="s">
        <v>10</v>
      </c>
      <c r="M46" s="174" t="s">
        <v>113</v>
      </c>
      <c r="N46" s="174" t="s">
        <v>11</v>
      </c>
      <c r="O46" s="173" t="s">
        <v>12</v>
      </c>
      <c r="P46" s="173" t="s">
        <v>13</v>
      </c>
      <c r="Q46" s="174" t="s">
        <v>14</v>
      </c>
      <c r="R46" s="174" t="s">
        <v>15</v>
      </c>
      <c r="S46" s="174" t="s">
        <v>114</v>
      </c>
      <c r="T46" s="174" t="s">
        <v>16</v>
      </c>
      <c r="U46" s="173" t="s">
        <v>17</v>
      </c>
      <c r="V46" s="173" t="s">
        <v>18</v>
      </c>
      <c r="W46" s="174" t="s">
        <v>19</v>
      </c>
      <c r="X46" s="174" t="s">
        <v>20</v>
      </c>
      <c r="Y46" s="174" t="s">
        <v>115</v>
      </c>
      <c r="Z46" s="174" t="s">
        <v>21</v>
      </c>
      <c r="AA46" s="173" t="s">
        <v>22</v>
      </c>
      <c r="AB46" s="173" t="s">
        <v>23</v>
      </c>
      <c r="AC46" s="174" t="s">
        <v>24</v>
      </c>
      <c r="AD46" s="174" t="s">
        <v>25</v>
      </c>
      <c r="AE46" s="174" t="s">
        <v>116</v>
      </c>
      <c r="AF46" s="174" t="s">
        <v>26</v>
      </c>
      <c r="AG46" s="175" t="s">
        <v>117</v>
      </c>
      <c r="AH46" s="175" t="s">
        <v>118</v>
      </c>
      <c r="AI46" s="175" t="s">
        <v>119</v>
      </c>
      <c r="AJ46" s="175" t="s">
        <v>29</v>
      </c>
      <c r="AK46" s="176"/>
      <c r="AL46" s="177"/>
      <c r="AM46" s="177"/>
      <c r="AN46" s="177"/>
      <c r="AO46" s="177"/>
      <c r="AP46" s="177"/>
      <c r="AQ46" s="177"/>
      <c r="AR46" s="178"/>
      <c r="AS46" s="178"/>
    </row>
    <row r="47" spans="1:45" x14ac:dyDescent="0.25">
      <c r="A47" s="180" t="s">
        <v>58</v>
      </c>
      <c r="B47" s="181">
        <v>5934</v>
      </c>
      <c r="C47" s="181">
        <v>5594</v>
      </c>
      <c r="D47" s="181">
        <v>340</v>
      </c>
      <c r="E47" s="181">
        <v>3</v>
      </c>
      <c r="F47" s="181">
        <v>31</v>
      </c>
      <c r="G47" s="181">
        <v>138</v>
      </c>
      <c r="H47" s="181">
        <v>168</v>
      </c>
      <c r="I47" s="181">
        <v>5609</v>
      </c>
      <c r="J47" s="181">
        <v>325</v>
      </c>
      <c r="K47" s="181">
        <v>1</v>
      </c>
      <c r="L47" s="181">
        <v>32</v>
      </c>
      <c r="M47" s="181">
        <v>149</v>
      </c>
      <c r="N47" s="181">
        <v>143</v>
      </c>
      <c r="O47" s="181">
        <v>5589</v>
      </c>
      <c r="P47" s="181">
        <v>345</v>
      </c>
      <c r="Q47" s="181">
        <v>4</v>
      </c>
      <c r="R47" s="181">
        <v>29</v>
      </c>
      <c r="S47" s="181">
        <v>147</v>
      </c>
      <c r="T47" s="181">
        <v>165</v>
      </c>
      <c r="U47" s="181">
        <v>5649</v>
      </c>
      <c r="V47" s="181">
        <v>285</v>
      </c>
      <c r="W47" s="181">
        <v>2</v>
      </c>
      <c r="X47" s="181">
        <v>29</v>
      </c>
      <c r="Y47" s="181">
        <v>164</v>
      </c>
      <c r="Z47" s="181">
        <v>90</v>
      </c>
      <c r="AA47" s="181">
        <v>5502</v>
      </c>
      <c r="AB47" s="181">
        <v>432</v>
      </c>
      <c r="AC47" s="181">
        <v>7</v>
      </c>
      <c r="AD47" s="181">
        <v>34</v>
      </c>
      <c r="AE47" s="181">
        <v>189</v>
      </c>
      <c r="AF47" s="181">
        <v>202</v>
      </c>
      <c r="AG47" s="181">
        <v>9</v>
      </c>
      <c r="AH47" s="181">
        <v>37</v>
      </c>
      <c r="AI47" s="181">
        <v>235</v>
      </c>
      <c r="AJ47" s="181">
        <v>270</v>
      </c>
      <c r="AK47" s="182"/>
      <c r="AL47" s="183"/>
      <c r="AM47" s="183"/>
      <c r="AN47" s="183"/>
      <c r="AO47" s="183"/>
      <c r="AP47" s="183"/>
      <c r="AQ47" s="183"/>
      <c r="AR47" s="140"/>
      <c r="AS47" s="140"/>
    </row>
    <row r="48" spans="1:45" x14ac:dyDescent="0.25">
      <c r="A48" s="180" t="s">
        <v>59</v>
      </c>
      <c r="B48" s="181">
        <v>432</v>
      </c>
      <c r="C48" s="181">
        <v>364</v>
      </c>
      <c r="D48" s="181">
        <v>68</v>
      </c>
      <c r="E48" s="181">
        <v>0</v>
      </c>
      <c r="F48" s="181">
        <v>22</v>
      </c>
      <c r="G48" s="181">
        <v>29</v>
      </c>
      <c r="H48" s="181">
        <v>17</v>
      </c>
      <c r="I48" s="181">
        <v>361</v>
      </c>
      <c r="J48" s="181">
        <v>71</v>
      </c>
      <c r="K48" s="181">
        <v>0</v>
      </c>
      <c r="L48" s="181">
        <v>21</v>
      </c>
      <c r="M48" s="181">
        <v>34</v>
      </c>
      <c r="N48" s="181">
        <v>16</v>
      </c>
      <c r="O48" s="181">
        <v>369</v>
      </c>
      <c r="P48" s="181">
        <v>63</v>
      </c>
      <c r="Q48" s="181">
        <v>0</v>
      </c>
      <c r="R48" s="181">
        <v>21</v>
      </c>
      <c r="S48" s="181">
        <v>29</v>
      </c>
      <c r="T48" s="181">
        <v>13</v>
      </c>
      <c r="U48" s="181">
        <v>356</v>
      </c>
      <c r="V48" s="181">
        <v>76</v>
      </c>
      <c r="W48" s="181">
        <v>0</v>
      </c>
      <c r="X48" s="181">
        <v>20</v>
      </c>
      <c r="Y48" s="181">
        <v>42</v>
      </c>
      <c r="Z48" s="181">
        <v>14</v>
      </c>
      <c r="AA48" s="181">
        <v>348</v>
      </c>
      <c r="AB48" s="181">
        <v>84</v>
      </c>
      <c r="AC48" s="181">
        <v>0</v>
      </c>
      <c r="AD48" s="181">
        <v>21</v>
      </c>
      <c r="AE48" s="181">
        <v>45</v>
      </c>
      <c r="AF48" s="181">
        <v>18</v>
      </c>
      <c r="AG48" s="181">
        <v>0</v>
      </c>
      <c r="AH48" s="181">
        <v>22</v>
      </c>
      <c r="AI48" s="181">
        <v>58</v>
      </c>
      <c r="AJ48" s="181">
        <v>26</v>
      </c>
      <c r="AK48" s="182"/>
      <c r="AL48" s="183"/>
      <c r="AM48" s="183"/>
      <c r="AN48" s="183"/>
      <c r="AO48" s="183"/>
      <c r="AP48" s="183"/>
      <c r="AQ48" s="183"/>
      <c r="AR48" s="140"/>
      <c r="AS48" s="140"/>
    </row>
    <row r="49" spans="1:45" x14ac:dyDescent="0.25">
      <c r="A49" s="180" t="s">
        <v>60</v>
      </c>
      <c r="B49" s="184">
        <v>6366</v>
      </c>
      <c r="C49" s="185">
        <v>5958</v>
      </c>
      <c r="D49" s="185">
        <v>408</v>
      </c>
      <c r="E49" s="185">
        <v>3</v>
      </c>
      <c r="F49" s="185">
        <v>53</v>
      </c>
      <c r="G49" s="185">
        <v>167</v>
      </c>
      <c r="H49" s="185">
        <v>185</v>
      </c>
      <c r="I49" s="185">
        <v>5970</v>
      </c>
      <c r="J49" s="185">
        <v>396</v>
      </c>
      <c r="K49" s="185">
        <v>1</v>
      </c>
      <c r="L49" s="185">
        <v>53</v>
      </c>
      <c r="M49" s="185">
        <v>183</v>
      </c>
      <c r="N49" s="185">
        <v>159</v>
      </c>
      <c r="O49" s="185">
        <v>5958</v>
      </c>
      <c r="P49" s="185">
        <v>408</v>
      </c>
      <c r="Q49" s="185">
        <v>4</v>
      </c>
      <c r="R49" s="185">
        <v>50</v>
      </c>
      <c r="S49" s="185">
        <v>176</v>
      </c>
      <c r="T49" s="185">
        <v>178</v>
      </c>
      <c r="U49" s="185">
        <v>6005</v>
      </c>
      <c r="V49" s="185">
        <v>361</v>
      </c>
      <c r="W49" s="185">
        <v>2</v>
      </c>
      <c r="X49" s="185">
        <v>49</v>
      </c>
      <c r="Y49" s="185">
        <v>206</v>
      </c>
      <c r="Z49" s="185">
        <v>104</v>
      </c>
      <c r="AA49" s="185">
        <v>5850</v>
      </c>
      <c r="AB49" s="185">
        <v>516</v>
      </c>
      <c r="AC49" s="185">
        <v>7</v>
      </c>
      <c r="AD49" s="185">
        <v>55</v>
      </c>
      <c r="AE49" s="185">
        <v>234</v>
      </c>
      <c r="AF49" s="185">
        <v>220</v>
      </c>
      <c r="AG49" s="185">
        <v>9</v>
      </c>
      <c r="AH49" s="185">
        <v>59</v>
      </c>
      <c r="AI49" s="185">
        <v>293</v>
      </c>
      <c r="AJ49" s="185">
        <v>296</v>
      </c>
      <c r="AK49" s="140"/>
      <c r="AL49" s="140"/>
      <c r="AM49" s="140"/>
      <c r="AN49" s="140"/>
      <c r="AO49" s="140"/>
      <c r="AP49" s="140"/>
      <c r="AQ49" s="140"/>
      <c r="AR49" s="140"/>
      <c r="AS49" s="140"/>
    </row>
    <row r="50" spans="1:45" s="110" customFormat="1" x14ac:dyDescent="0.25">
      <c r="A50" s="186" t="s">
        <v>61</v>
      </c>
      <c r="B50" s="187">
        <v>0.89679547596606979</v>
      </c>
      <c r="C50" s="188">
        <v>0.93590951932139488</v>
      </c>
      <c r="D50" s="188">
        <v>6.4090480678605094E-2</v>
      </c>
      <c r="E50" s="188"/>
      <c r="F50" s="188"/>
      <c r="G50" s="188"/>
      <c r="H50" s="188"/>
      <c r="I50" s="188">
        <v>0.93779453345900099</v>
      </c>
      <c r="J50" s="188">
        <v>6.2205466540999059E-2</v>
      </c>
      <c r="K50" s="188"/>
      <c r="L50" s="188"/>
      <c r="M50" s="188"/>
      <c r="N50" s="188"/>
      <c r="O50" s="188">
        <v>0.93590951932139488</v>
      </c>
      <c r="P50" s="188">
        <v>6.4090480678605094E-2</v>
      </c>
      <c r="Q50" s="188"/>
      <c r="R50" s="188"/>
      <c r="S50" s="188"/>
      <c r="T50" s="188"/>
      <c r="U50" s="188">
        <v>0.94329249136035187</v>
      </c>
      <c r="V50" s="188">
        <v>5.670750863964813E-2</v>
      </c>
      <c r="W50" s="188"/>
      <c r="X50" s="188"/>
      <c r="Y50" s="188"/>
      <c r="Z50" s="188"/>
      <c r="AA50" s="188">
        <v>0.91894439208294065</v>
      </c>
      <c r="AB50" s="188">
        <v>8.1055607917059375E-2</v>
      </c>
      <c r="AC50" s="188"/>
      <c r="AD50" s="188"/>
      <c r="AE50" s="188"/>
      <c r="AF50" s="188"/>
      <c r="AG50" s="188">
        <v>1.4137606032045241E-3</v>
      </c>
      <c r="AH50" s="188">
        <v>9.2679861765629905E-3</v>
      </c>
      <c r="AI50" s="188">
        <v>4.6025761859880616E-2</v>
      </c>
      <c r="AJ50" s="188">
        <v>4.6497015394282123E-2</v>
      </c>
      <c r="AK50" s="189"/>
      <c r="AL50" s="189"/>
      <c r="AM50" s="189"/>
      <c r="AN50" s="189"/>
      <c r="AO50" s="189"/>
      <c r="AP50" s="189"/>
      <c r="AQ50" s="189"/>
      <c r="AR50" s="189"/>
      <c r="AS50" s="189"/>
    </row>
    <row r="51" spans="1:45" x14ac:dyDescent="0.25">
      <c r="A51" s="190"/>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2"/>
      <c r="AL51" s="192"/>
      <c r="AM51" s="192"/>
      <c r="AN51" s="192"/>
      <c r="AO51" s="192"/>
      <c r="AP51" s="192"/>
      <c r="AQ51" s="192"/>
      <c r="AR51" s="192"/>
      <c r="AS51" s="192"/>
    </row>
    <row r="52" spans="1:45" s="193" customFormat="1" ht="90" x14ac:dyDescent="0.25">
      <c r="A52" s="172" t="s">
        <v>0</v>
      </c>
      <c r="B52" s="173" t="s">
        <v>1</v>
      </c>
      <c r="C52" s="173" t="s">
        <v>146</v>
      </c>
      <c r="D52" s="173" t="s">
        <v>121</v>
      </c>
      <c r="E52" s="174" t="s">
        <v>122</v>
      </c>
      <c r="F52" s="174" t="s">
        <v>101</v>
      </c>
      <c r="G52" s="174" t="s">
        <v>123</v>
      </c>
      <c r="H52" s="174" t="s">
        <v>102</v>
      </c>
      <c r="I52" s="173" t="s">
        <v>7</v>
      </c>
      <c r="J52" s="173" t="s">
        <v>8</v>
      </c>
      <c r="K52" s="174" t="s">
        <v>9</v>
      </c>
      <c r="L52" s="174" t="s">
        <v>10</v>
      </c>
      <c r="M52" s="174" t="s">
        <v>113</v>
      </c>
      <c r="N52" s="174" t="s">
        <v>11</v>
      </c>
      <c r="O52" s="173" t="s">
        <v>12</v>
      </c>
      <c r="P52" s="173" t="s">
        <v>13</v>
      </c>
      <c r="Q52" s="174" t="s">
        <v>14</v>
      </c>
      <c r="R52" s="174" t="s">
        <v>15</v>
      </c>
      <c r="S52" s="174" t="s">
        <v>114</v>
      </c>
      <c r="T52" s="174" t="s">
        <v>16</v>
      </c>
      <c r="U52" s="173" t="s">
        <v>17</v>
      </c>
      <c r="V52" s="173" t="s">
        <v>18</v>
      </c>
      <c r="W52" s="174" t="s">
        <v>19</v>
      </c>
      <c r="X52" s="174" t="s">
        <v>20</v>
      </c>
      <c r="Y52" s="174" t="s">
        <v>115</v>
      </c>
      <c r="Z52" s="174" t="s">
        <v>21</v>
      </c>
      <c r="AA52" s="173" t="s">
        <v>22</v>
      </c>
      <c r="AB52" s="173" t="s">
        <v>23</v>
      </c>
      <c r="AC52" s="174" t="s">
        <v>24</v>
      </c>
      <c r="AD52" s="174" t="s">
        <v>25</v>
      </c>
      <c r="AE52" s="174" t="s">
        <v>116</v>
      </c>
      <c r="AF52" s="174" t="s">
        <v>26</v>
      </c>
      <c r="AG52" s="175" t="s">
        <v>117</v>
      </c>
      <c r="AH52" s="175" t="s">
        <v>118</v>
      </c>
      <c r="AI52" s="175" t="s">
        <v>119</v>
      </c>
      <c r="AJ52" s="175" t="s">
        <v>29</v>
      </c>
      <c r="AK52" s="173" t="s">
        <v>46</v>
      </c>
      <c r="AL52" s="173" t="s">
        <v>124</v>
      </c>
      <c r="AM52" s="173" t="s">
        <v>125</v>
      </c>
      <c r="AN52" s="174" t="s">
        <v>54</v>
      </c>
      <c r="AO52" s="174" t="s">
        <v>49</v>
      </c>
      <c r="AP52" s="174" t="s">
        <v>126</v>
      </c>
      <c r="AQ52" s="174" t="s">
        <v>50</v>
      </c>
      <c r="AR52" s="139"/>
      <c r="AS52" s="139"/>
    </row>
    <row r="53" spans="1:45" x14ac:dyDescent="0.25">
      <c r="A53" s="125" t="s">
        <v>103</v>
      </c>
      <c r="B53" s="181">
        <v>5912</v>
      </c>
      <c r="C53" s="181">
        <v>5567</v>
      </c>
      <c r="D53" s="181">
        <v>345</v>
      </c>
      <c r="E53" s="181">
        <v>4</v>
      </c>
      <c r="F53" s="181">
        <v>27</v>
      </c>
      <c r="G53" s="181">
        <v>88</v>
      </c>
      <c r="H53" s="181">
        <v>226</v>
      </c>
      <c r="I53" s="181">
        <v>5790</v>
      </c>
      <c r="J53" s="181">
        <v>122</v>
      </c>
      <c r="K53" s="181">
        <v>2</v>
      </c>
      <c r="L53" s="181">
        <v>24</v>
      </c>
      <c r="M53" s="181">
        <v>73</v>
      </c>
      <c r="N53" s="181">
        <v>23</v>
      </c>
      <c r="O53" s="181">
        <v>5799</v>
      </c>
      <c r="P53" s="181">
        <v>113</v>
      </c>
      <c r="Q53" s="181">
        <v>4</v>
      </c>
      <c r="R53" s="181">
        <v>22</v>
      </c>
      <c r="S53" s="181">
        <v>66</v>
      </c>
      <c r="T53" s="181">
        <v>21</v>
      </c>
      <c r="U53" s="181">
        <v>5757</v>
      </c>
      <c r="V53" s="181">
        <v>155</v>
      </c>
      <c r="W53" s="181">
        <v>6</v>
      </c>
      <c r="X53" s="181">
        <v>23</v>
      </c>
      <c r="Y53" s="181">
        <v>95</v>
      </c>
      <c r="Z53" s="181">
        <v>31</v>
      </c>
      <c r="AA53" s="181">
        <v>5746</v>
      </c>
      <c r="AB53" s="181">
        <v>166</v>
      </c>
      <c r="AC53" s="181">
        <v>4</v>
      </c>
      <c r="AD53" s="181">
        <v>26</v>
      </c>
      <c r="AE53" s="181">
        <v>107</v>
      </c>
      <c r="AF53" s="181">
        <v>29</v>
      </c>
      <c r="AG53" s="181">
        <v>11</v>
      </c>
      <c r="AH53" s="181">
        <v>32</v>
      </c>
      <c r="AI53" s="181">
        <v>165</v>
      </c>
      <c r="AJ53" s="181">
        <v>268</v>
      </c>
      <c r="AK53" s="194">
        <v>0</v>
      </c>
      <c r="AL53" s="194">
        <v>0</v>
      </c>
      <c r="AM53" s="194">
        <v>0</v>
      </c>
      <c r="AN53" s="194">
        <v>0</v>
      </c>
      <c r="AO53" s="194">
        <v>0</v>
      </c>
      <c r="AP53" s="194">
        <v>0</v>
      </c>
      <c r="AQ53" s="194">
        <v>0</v>
      </c>
      <c r="AR53" s="140"/>
      <c r="AS53" s="140"/>
    </row>
    <row r="54" spans="1:45" x14ac:dyDescent="0.25">
      <c r="A54" s="125" t="s">
        <v>104</v>
      </c>
      <c r="B54" s="181">
        <v>670</v>
      </c>
      <c r="C54" s="181">
        <v>578</v>
      </c>
      <c r="D54" s="181">
        <v>92</v>
      </c>
      <c r="E54" s="181">
        <v>1</v>
      </c>
      <c r="F54" s="181">
        <v>5</v>
      </c>
      <c r="G54" s="181">
        <v>37</v>
      </c>
      <c r="H54" s="181">
        <v>49</v>
      </c>
      <c r="I54" s="181">
        <v>603</v>
      </c>
      <c r="J54" s="181">
        <v>67</v>
      </c>
      <c r="K54" s="181">
        <v>1</v>
      </c>
      <c r="L54" s="181">
        <v>4</v>
      </c>
      <c r="M54" s="181">
        <v>37</v>
      </c>
      <c r="N54" s="181">
        <v>25</v>
      </c>
      <c r="O54" s="181">
        <v>606</v>
      </c>
      <c r="P54" s="181">
        <v>64</v>
      </c>
      <c r="Q54" s="181">
        <v>1</v>
      </c>
      <c r="R54" s="181">
        <v>5</v>
      </c>
      <c r="S54" s="181">
        <v>34</v>
      </c>
      <c r="T54" s="181">
        <v>24</v>
      </c>
      <c r="U54" s="181">
        <v>599</v>
      </c>
      <c r="V54" s="181">
        <v>71</v>
      </c>
      <c r="W54" s="181">
        <v>0</v>
      </c>
      <c r="X54" s="181">
        <v>5</v>
      </c>
      <c r="Y54" s="181">
        <v>43</v>
      </c>
      <c r="Z54" s="181">
        <v>23</v>
      </c>
      <c r="AA54" s="181">
        <v>603</v>
      </c>
      <c r="AB54" s="181">
        <v>67</v>
      </c>
      <c r="AC54" s="181">
        <v>0</v>
      </c>
      <c r="AD54" s="181">
        <v>4</v>
      </c>
      <c r="AE54" s="181">
        <v>33</v>
      </c>
      <c r="AF54" s="181">
        <v>30</v>
      </c>
      <c r="AG54" s="181">
        <v>2</v>
      </c>
      <c r="AH54" s="181">
        <v>7</v>
      </c>
      <c r="AI54" s="181">
        <v>52</v>
      </c>
      <c r="AJ54" s="181">
        <v>69</v>
      </c>
      <c r="AK54" s="181">
        <v>61</v>
      </c>
      <c r="AL54" s="181">
        <v>54</v>
      </c>
      <c r="AM54" s="181">
        <v>7</v>
      </c>
      <c r="AN54" s="181">
        <v>0</v>
      </c>
      <c r="AO54" s="181">
        <v>1</v>
      </c>
      <c r="AP54" s="181">
        <v>3</v>
      </c>
      <c r="AQ54" s="181">
        <v>3</v>
      </c>
      <c r="AR54" s="140"/>
      <c r="AS54" s="140"/>
    </row>
    <row r="55" spans="1:45" x14ac:dyDescent="0.25">
      <c r="A55" s="119" t="s">
        <v>105</v>
      </c>
      <c r="B55" s="195">
        <v>6582</v>
      </c>
      <c r="C55" s="196">
        <v>6145</v>
      </c>
      <c r="D55" s="196">
        <v>437</v>
      </c>
      <c r="E55" s="196">
        <v>5</v>
      </c>
      <c r="F55" s="196">
        <v>32</v>
      </c>
      <c r="G55" s="196">
        <v>125</v>
      </c>
      <c r="H55" s="196">
        <v>275</v>
      </c>
      <c r="I55" s="196">
        <v>6393</v>
      </c>
      <c r="J55" s="196">
        <v>189</v>
      </c>
      <c r="K55" s="196">
        <v>3</v>
      </c>
      <c r="L55" s="196">
        <v>28</v>
      </c>
      <c r="M55" s="196">
        <v>110</v>
      </c>
      <c r="N55" s="196">
        <v>48</v>
      </c>
      <c r="O55" s="196">
        <v>6405</v>
      </c>
      <c r="P55" s="196">
        <v>177</v>
      </c>
      <c r="Q55" s="196">
        <v>5</v>
      </c>
      <c r="R55" s="196">
        <v>27</v>
      </c>
      <c r="S55" s="196">
        <v>100</v>
      </c>
      <c r="T55" s="196">
        <v>45</v>
      </c>
      <c r="U55" s="196">
        <v>6356</v>
      </c>
      <c r="V55" s="196">
        <v>226</v>
      </c>
      <c r="W55" s="196">
        <v>6</v>
      </c>
      <c r="X55" s="196">
        <v>28</v>
      </c>
      <c r="Y55" s="196">
        <v>138</v>
      </c>
      <c r="Z55" s="196">
        <v>54</v>
      </c>
      <c r="AA55" s="196">
        <v>6349</v>
      </c>
      <c r="AB55" s="196">
        <v>233</v>
      </c>
      <c r="AC55" s="196">
        <v>4</v>
      </c>
      <c r="AD55" s="196">
        <v>30</v>
      </c>
      <c r="AE55" s="196">
        <v>140</v>
      </c>
      <c r="AF55" s="196">
        <v>59</v>
      </c>
      <c r="AG55" s="196">
        <v>13</v>
      </c>
      <c r="AH55" s="196">
        <v>39</v>
      </c>
      <c r="AI55" s="196">
        <v>217</v>
      </c>
      <c r="AJ55" s="196">
        <v>337</v>
      </c>
      <c r="AK55" s="196">
        <v>61</v>
      </c>
      <c r="AL55" s="196">
        <v>54</v>
      </c>
      <c r="AM55" s="196">
        <v>7</v>
      </c>
      <c r="AN55" s="196">
        <v>0</v>
      </c>
      <c r="AO55" s="196">
        <v>1</v>
      </c>
      <c r="AP55" s="196">
        <v>3</v>
      </c>
      <c r="AQ55" s="196">
        <v>3</v>
      </c>
      <c r="AR55" s="197"/>
      <c r="AS55" s="197"/>
    </row>
    <row r="56" spans="1:45" s="110" customFormat="1" x14ac:dyDescent="0.25">
      <c r="A56" s="198" t="s">
        <v>65</v>
      </c>
      <c r="B56" s="187">
        <v>0.9079307201458523</v>
      </c>
      <c r="C56" s="188">
        <v>0.93360680644181104</v>
      </c>
      <c r="D56" s="188">
        <v>6.6393193558188998E-2</v>
      </c>
      <c r="E56" s="188"/>
      <c r="F56" s="188"/>
      <c r="G56" s="188"/>
      <c r="H56" s="188"/>
      <c r="I56" s="188">
        <v>0.97128532360984499</v>
      </c>
      <c r="J56" s="188">
        <v>2.8714676390154969E-2</v>
      </c>
      <c r="K56" s="188"/>
      <c r="L56" s="188"/>
      <c r="M56" s="188"/>
      <c r="N56" s="188"/>
      <c r="O56" s="188">
        <v>0.97310847766636277</v>
      </c>
      <c r="P56" s="188">
        <v>2.6891522333637192E-2</v>
      </c>
      <c r="Q56" s="188"/>
      <c r="R56" s="188"/>
      <c r="S56" s="188"/>
      <c r="T56" s="188"/>
      <c r="U56" s="188">
        <v>0.96566393193558187</v>
      </c>
      <c r="V56" s="188">
        <v>3.4336068064418107E-2</v>
      </c>
      <c r="W56" s="188"/>
      <c r="X56" s="188"/>
      <c r="Y56" s="188"/>
      <c r="Z56" s="188"/>
      <c r="AA56" s="188">
        <v>0.96460042540261315</v>
      </c>
      <c r="AB56" s="188">
        <v>3.539957459738681E-2</v>
      </c>
      <c r="AC56" s="188"/>
      <c r="AD56" s="188"/>
      <c r="AE56" s="188"/>
      <c r="AF56" s="188"/>
      <c r="AG56" s="188">
        <v>1.9750835612275903E-3</v>
      </c>
      <c r="AH56" s="188">
        <v>5.9252506836827709E-3</v>
      </c>
      <c r="AI56" s="188">
        <v>3.2968702522029776E-2</v>
      </c>
      <c r="AJ56" s="188">
        <v>5.1200243087207532E-2</v>
      </c>
      <c r="AK56" s="188"/>
      <c r="AL56" s="188">
        <v>0.88524590163934425</v>
      </c>
      <c r="AM56" s="188">
        <v>0.11475409836065574</v>
      </c>
      <c r="AN56" s="188"/>
      <c r="AO56" s="188"/>
      <c r="AP56" s="188"/>
      <c r="AQ56" s="188"/>
      <c r="AR56" s="189"/>
      <c r="AS56" s="189"/>
    </row>
    <row r="59" spans="1:45" s="203" customFormat="1" x14ac:dyDescent="0.25">
      <c r="A59" s="199" t="s">
        <v>127</v>
      </c>
      <c r="B59" s="200"/>
      <c r="C59" s="201"/>
      <c r="D59" s="201"/>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2"/>
      <c r="AG59" s="661" t="s">
        <v>52</v>
      </c>
      <c r="AH59" s="662"/>
      <c r="AI59" s="662"/>
      <c r="AJ59" s="663"/>
      <c r="AP59" s="204"/>
      <c r="AQ59" s="205"/>
      <c r="AR59" s="205"/>
      <c r="AS59" s="205"/>
    </row>
    <row r="60" spans="1:45" s="203" customFormat="1" ht="48" customHeight="1" x14ac:dyDescent="0.25">
      <c r="A60" s="206" t="s">
        <v>0</v>
      </c>
      <c r="B60" s="175" t="s">
        <v>1</v>
      </c>
      <c r="C60" s="175" t="s">
        <v>93</v>
      </c>
      <c r="D60" s="175" t="s">
        <v>111</v>
      </c>
      <c r="E60" s="207" t="s">
        <v>95</v>
      </c>
      <c r="F60" s="207" t="s">
        <v>96</v>
      </c>
      <c r="G60" s="207" t="s">
        <v>128</v>
      </c>
      <c r="H60" s="207" t="s">
        <v>97</v>
      </c>
      <c r="I60" s="175" t="s">
        <v>7</v>
      </c>
      <c r="J60" s="175" t="s">
        <v>8</v>
      </c>
      <c r="K60" s="208" t="s">
        <v>9</v>
      </c>
      <c r="L60" s="207" t="s">
        <v>10</v>
      </c>
      <c r="M60" s="207" t="s">
        <v>113</v>
      </c>
      <c r="N60" s="207" t="s">
        <v>11</v>
      </c>
      <c r="O60" s="175" t="s">
        <v>12</v>
      </c>
      <c r="P60" s="175" t="s">
        <v>13</v>
      </c>
      <c r="Q60" s="207" t="s">
        <v>14</v>
      </c>
      <c r="R60" s="207" t="s">
        <v>15</v>
      </c>
      <c r="S60" s="207" t="s">
        <v>114</v>
      </c>
      <c r="T60" s="207" t="s">
        <v>16</v>
      </c>
      <c r="U60" s="209" t="s">
        <v>129</v>
      </c>
      <c r="V60" s="175" t="s">
        <v>130</v>
      </c>
      <c r="W60" s="207" t="s">
        <v>19</v>
      </c>
      <c r="X60" s="207" t="s">
        <v>20</v>
      </c>
      <c r="Y60" s="207" t="s">
        <v>115</v>
      </c>
      <c r="Z60" s="207" t="s">
        <v>21</v>
      </c>
      <c r="AA60" s="209" t="s">
        <v>22</v>
      </c>
      <c r="AB60" s="175" t="s">
        <v>131</v>
      </c>
      <c r="AC60" s="207" t="s">
        <v>24</v>
      </c>
      <c r="AD60" s="207" t="s">
        <v>25</v>
      </c>
      <c r="AE60" s="207" t="s">
        <v>116</v>
      </c>
      <c r="AF60" s="207" t="s">
        <v>26</v>
      </c>
      <c r="AG60" s="175" t="s">
        <v>117</v>
      </c>
      <c r="AH60" s="175" t="s">
        <v>118</v>
      </c>
      <c r="AI60" s="175" t="s">
        <v>119</v>
      </c>
      <c r="AJ60" s="175" t="s">
        <v>29</v>
      </c>
      <c r="AP60" s="205"/>
      <c r="AQ60" s="205"/>
      <c r="AR60" s="205"/>
      <c r="AS60" s="205"/>
    </row>
    <row r="61" spans="1:45" s="203" customFormat="1" x14ac:dyDescent="0.25">
      <c r="A61" s="125" t="s">
        <v>58</v>
      </c>
      <c r="B61" s="210">
        <v>5888</v>
      </c>
      <c r="C61" s="211">
        <v>5515</v>
      </c>
      <c r="D61" s="211">
        <v>373</v>
      </c>
      <c r="E61" s="211">
        <v>6</v>
      </c>
      <c r="F61" s="211">
        <v>6</v>
      </c>
      <c r="G61" s="211">
        <v>167</v>
      </c>
      <c r="H61" s="211">
        <v>194</v>
      </c>
      <c r="I61" s="211">
        <v>5550</v>
      </c>
      <c r="J61" s="211">
        <v>338</v>
      </c>
      <c r="K61" s="212">
        <v>5</v>
      </c>
      <c r="L61" s="212">
        <v>6</v>
      </c>
      <c r="M61" s="213">
        <v>177</v>
      </c>
      <c r="N61" s="214">
        <v>150</v>
      </c>
      <c r="O61" s="212">
        <v>5490</v>
      </c>
      <c r="P61" s="212">
        <v>398</v>
      </c>
      <c r="Q61" s="212">
        <v>7</v>
      </c>
      <c r="R61" s="212">
        <v>6</v>
      </c>
      <c r="S61" s="212">
        <v>194</v>
      </c>
      <c r="T61" s="211">
        <v>191</v>
      </c>
      <c r="U61" s="212">
        <v>5597</v>
      </c>
      <c r="V61" s="212">
        <v>291</v>
      </c>
      <c r="W61" s="212">
        <v>6</v>
      </c>
      <c r="X61" s="212">
        <v>6</v>
      </c>
      <c r="Y61" s="212">
        <v>211</v>
      </c>
      <c r="Z61" s="211">
        <v>68</v>
      </c>
      <c r="AA61" s="212">
        <v>5366</v>
      </c>
      <c r="AB61" s="213">
        <v>522</v>
      </c>
      <c r="AC61" s="215">
        <v>9</v>
      </c>
      <c r="AD61" s="215">
        <v>6</v>
      </c>
      <c r="AE61" s="216">
        <v>264</v>
      </c>
      <c r="AF61" s="213">
        <v>243</v>
      </c>
      <c r="AG61" s="215">
        <v>11</v>
      </c>
      <c r="AH61" s="215">
        <v>6</v>
      </c>
      <c r="AI61" s="216">
        <v>312</v>
      </c>
      <c r="AJ61" s="210">
        <v>357</v>
      </c>
      <c r="AK61" s="205"/>
      <c r="AL61" s="205"/>
      <c r="AM61" s="205"/>
      <c r="AN61" s="205"/>
      <c r="AO61" s="205"/>
      <c r="AP61" s="205"/>
      <c r="AQ61" s="205"/>
    </row>
    <row r="62" spans="1:45" s="203" customFormat="1" x14ac:dyDescent="0.25">
      <c r="A62" s="125" t="s">
        <v>59</v>
      </c>
      <c r="B62" s="217">
        <v>389</v>
      </c>
      <c r="C62" s="217">
        <v>333</v>
      </c>
      <c r="D62" s="217">
        <v>56</v>
      </c>
      <c r="E62" s="217">
        <v>1</v>
      </c>
      <c r="F62" s="217">
        <v>2</v>
      </c>
      <c r="G62" s="217">
        <v>33</v>
      </c>
      <c r="H62" s="217">
        <v>20</v>
      </c>
      <c r="I62" s="217">
        <v>333</v>
      </c>
      <c r="J62" s="217">
        <v>56</v>
      </c>
      <c r="K62" s="217">
        <v>0</v>
      </c>
      <c r="L62" s="217">
        <v>2</v>
      </c>
      <c r="M62" s="218">
        <v>38</v>
      </c>
      <c r="N62" s="217">
        <v>16</v>
      </c>
      <c r="O62" s="217">
        <v>330</v>
      </c>
      <c r="P62" s="217">
        <v>59</v>
      </c>
      <c r="Q62" s="217">
        <v>1</v>
      </c>
      <c r="R62" s="217">
        <v>2</v>
      </c>
      <c r="S62" s="217">
        <v>40</v>
      </c>
      <c r="T62" s="217">
        <v>16</v>
      </c>
      <c r="U62" s="217">
        <v>331</v>
      </c>
      <c r="V62" s="217">
        <v>58</v>
      </c>
      <c r="W62" s="217">
        <v>0</v>
      </c>
      <c r="X62" s="217">
        <v>2</v>
      </c>
      <c r="Y62" s="217">
        <v>38</v>
      </c>
      <c r="Z62" s="217">
        <v>18</v>
      </c>
      <c r="AA62" s="217">
        <v>316</v>
      </c>
      <c r="AB62" s="218">
        <v>73</v>
      </c>
      <c r="AC62" s="217">
        <v>2</v>
      </c>
      <c r="AD62" s="217">
        <v>2</v>
      </c>
      <c r="AE62" s="217">
        <v>50</v>
      </c>
      <c r="AF62" s="217">
        <v>19</v>
      </c>
      <c r="AG62" s="217">
        <v>2</v>
      </c>
      <c r="AH62" s="217">
        <v>2</v>
      </c>
      <c r="AI62" s="217">
        <v>53</v>
      </c>
      <c r="AJ62" s="217">
        <v>30</v>
      </c>
      <c r="AK62" s="205"/>
      <c r="AL62" s="205"/>
      <c r="AM62" s="205"/>
      <c r="AN62" s="205"/>
      <c r="AO62" s="205"/>
      <c r="AP62" s="205"/>
      <c r="AQ62" s="205"/>
    </row>
    <row r="63" spans="1:45" s="203" customFormat="1" x14ac:dyDescent="0.25">
      <c r="A63" s="119" t="s">
        <v>99</v>
      </c>
      <c r="B63" s="219">
        <v>6277</v>
      </c>
      <c r="C63" s="220">
        <v>5848</v>
      </c>
      <c r="D63" s="220">
        <v>429</v>
      </c>
      <c r="E63" s="220">
        <v>7</v>
      </c>
      <c r="F63" s="220">
        <v>8</v>
      </c>
      <c r="G63" s="220">
        <v>200</v>
      </c>
      <c r="H63" s="220">
        <v>214</v>
      </c>
      <c r="I63" s="220">
        <v>5883</v>
      </c>
      <c r="J63" s="220">
        <v>394</v>
      </c>
      <c r="K63" s="220">
        <v>5</v>
      </c>
      <c r="L63" s="220">
        <v>8</v>
      </c>
      <c r="M63" s="221">
        <v>215</v>
      </c>
      <c r="N63" s="222">
        <v>166</v>
      </c>
      <c r="O63" s="220">
        <v>5820</v>
      </c>
      <c r="P63" s="220">
        <v>457</v>
      </c>
      <c r="Q63" s="220">
        <v>8</v>
      </c>
      <c r="R63" s="220">
        <v>8</v>
      </c>
      <c r="S63" s="220">
        <v>234</v>
      </c>
      <c r="T63" s="220">
        <v>207</v>
      </c>
      <c r="U63" s="220">
        <v>5928</v>
      </c>
      <c r="V63" s="220">
        <v>349</v>
      </c>
      <c r="W63" s="220">
        <v>6</v>
      </c>
      <c r="X63" s="220">
        <v>8</v>
      </c>
      <c r="Y63" s="220">
        <v>249</v>
      </c>
      <c r="Z63" s="220">
        <v>86</v>
      </c>
      <c r="AA63" s="223">
        <v>5682</v>
      </c>
      <c r="AB63" s="224">
        <v>595</v>
      </c>
      <c r="AC63" s="217">
        <v>11</v>
      </c>
      <c r="AD63" s="224">
        <v>8</v>
      </c>
      <c r="AE63" s="225">
        <v>314</v>
      </c>
      <c r="AF63" s="226">
        <v>262</v>
      </c>
      <c r="AG63" s="226">
        <v>13</v>
      </c>
      <c r="AH63" s="226">
        <v>8</v>
      </c>
      <c r="AI63" s="226">
        <v>365</v>
      </c>
      <c r="AJ63" s="226">
        <v>387</v>
      </c>
      <c r="AK63" s="205"/>
      <c r="AL63" s="205"/>
      <c r="AM63" s="205"/>
      <c r="AN63" s="205"/>
      <c r="AO63" s="205"/>
      <c r="AP63" s="205"/>
      <c r="AQ63" s="205"/>
    </row>
    <row r="64" spans="1:45" s="233" customFormat="1" x14ac:dyDescent="0.25">
      <c r="A64" s="227" t="s">
        <v>61</v>
      </c>
      <c r="B64" s="228">
        <v>0.877</v>
      </c>
      <c r="C64" s="229">
        <v>0.93165524932292498</v>
      </c>
      <c r="D64" s="229">
        <v>6.8344750677075031E-2</v>
      </c>
      <c r="E64" s="229"/>
      <c r="F64" s="229"/>
      <c r="G64" s="229"/>
      <c r="H64" s="229"/>
      <c r="I64" s="229">
        <v>0.93723116138282614</v>
      </c>
      <c r="J64" s="229">
        <v>6.2768838617173806E-2</v>
      </c>
      <c r="K64" s="229"/>
      <c r="L64" s="229"/>
      <c r="M64" s="230"/>
      <c r="N64" s="231"/>
      <c r="O64" s="229">
        <v>0.92719451967500399</v>
      </c>
      <c r="P64" s="229">
        <v>7.2805480324996022E-2</v>
      </c>
      <c r="Q64" s="229"/>
      <c r="R64" s="229"/>
      <c r="S64" s="229"/>
      <c r="T64" s="229"/>
      <c r="U64" s="229">
        <v>0.94440019117412777</v>
      </c>
      <c r="V64" s="229">
        <v>5.5599808825872232E-2</v>
      </c>
      <c r="W64" s="229"/>
      <c r="X64" s="229"/>
      <c r="Y64" s="229"/>
      <c r="Z64" s="229"/>
      <c r="AA64" s="230">
        <v>0.90520949498167913</v>
      </c>
      <c r="AB64" s="229">
        <v>9.4790505018320856E-2</v>
      </c>
      <c r="AC64" s="231"/>
      <c r="AD64" s="230"/>
      <c r="AE64" s="229"/>
      <c r="AF64" s="231"/>
      <c r="AG64" s="231">
        <v>2.0710530508204557E-3</v>
      </c>
      <c r="AH64" s="231">
        <v>1.2744941851202804E-3</v>
      </c>
      <c r="AI64" s="231">
        <v>5.8148797196112795E-2</v>
      </c>
      <c r="AJ64" s="231">
        <v>6.1653656205193565E-2</v>
      </c>
      <c r="AK64" s="232"/>
      <c r="AL64" s="232"/>
      <c r="AM64" s="232"/>
      <c r="AN64" s="232"/>
      <c r="AO64" s="232"/>
      <c r="AP64" s="232"/>
      <c r="AQ64" s="232"/>
    </row>
    <row r="65" spans="1:43" s="203" customFormat="1" x14ac:dyDescent="0.25">
      <c r="A65" s="234"/>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6"/>
      <c r="AD65" s="236"/>
      <c r="AE65" s="236"/>
      <c r="AF65" s="236"/>
      <c r="AG65" s="664" t="s">
        <v>52</v>
      </c>
      <c r="AH65" s="665"/>
      <c r="AI65" s="665"/>
      <c r="AJ65" s="665"/>
      <c r="AK65" s="237"/>
      <c r="AL65" s="236"/>
      <c r="AM65" s="236"/>
      <c r="AN65" s="236"/>
      <c r="AO65" s="236"/>
      <c r="AP65" s="236"/>
      <c r="AQ65" s="238"/>
    </row>
    <row r="66" spans="1:43" s="203" customFormat="1" ht="45" customHeight="1" x14ac:dyDescent="0.25">
      <c r="A66" s="206" t="s">
        <v>0</v>
      </c>
      <c r="B66" s="175" t="s">
        <v>1</v>
      </c>
      <c r="C66" s="175" t="s">
        <v>107</v>
      </c>
      <c r="D66" s="175" t="s">
        <v>132</v>
      </c>
      <c r="E66" s="207" t="s">
        <v>100</v>
      </c>
      <c r="F66" s="207" t="s">
        <v>101</v>
      </c>
      <c r="G66" s="207" t="s">
        <v>123</v>
      </c>
      <c r="H66" s="207" t="s">
        <v>102</v>
      </c>
      <c r="I66" s="175" t="s">
        <v>7</v>
      </c>
      <c r="J66" s="175" t="s">
        <v>8</v>
      </c>
      <c r="K66" s="207" t="s">
        <v>9</v>
      </c>
      <c r="L66" s="207" t="s">
        <v>10</v>
      </c>
      <c r="M66" s="207" t="s">
        <v>113</v>
      </c>
      <c r="N66" s="207" t="s">
        <v>11</v>
      </c>
      <c r="O66" s="175" t="s">
        <v>12</v>
      </c>
      <c r="P66" s="175" t="s">
        <v>13</v>
      </c>
      <c r="Q66" s="207" t="s">
        <v>14</v>
      </c>
      <c r="R66" s="207" t="s">
        <v>15</v>
      </c>
      <c r="S66" s="207" t="s">
        <v>114</v>
      </c>
      <c r="T66" s="207" t="s">
        <v>16</v>
      </c>
      <c r="U66" s="175" t="s">
        <v>129</v>
      </c>
      <c r="V66" s="175" t="s">
        <v>130</v>
      </c>
      <c r="W66" s="207" t="s">
        <v>19</v>
      </c>
      <c r="X66" s="207" t="s">
        <v>20</v>
      </c>
      <c r="Y66" s="207" t="s">
        <v>115</v>
      </c>
      <c r="Z66" s="207" t="s">
        <v>21</v>
      </c>
      <c r="AA66" s="175" t="s">
        <v>22</v>
      </c>
      <c r="AB66" s="175" t="s">
        <v>131</v>
      </c>
      <c r="AC66" s="207" t="s">
        <v>24</v>
      </c>
      <c r="AD66" s="207" t="s">
        <v>25</v>
      </c>
      <c r="AE66" s="207" t="s">
        <v>116</v>
      </c>
      <c r="AF66" s="207" t="s">
        <v>26</v>
      </c>
      <c r="AG66" s="175" t="s">
        <v>117</v>
      </c>
      <c r="AH66" s="175" t="s">
        <v>118</v>
      </c>
      <c r="AI66" s="175" t="s">
        <v>119</v>
      </c>
      <c r="AJ66" s="175" t="s">
        <v>29</v>
      </c>
      <c r="AK66" s="175" t="s">
        <v>46</v>
      </c>
      <c r="AL66" s="175" t="s">
        <v>124</v>
      </c>
      <c r="AM66" s="175" t="s">
        <v>133</v>
      </c>
      <c r="AN66" s="239" t="s">
        <v>54</v>
      </c>
      <c r="AO66" s="239" t="s">
        <v>49</v>
      </c>
      <c r="AP66" s="239" t="s">
        <v>126</v>
      </c>
      <c r="AQ66" s="239" t="s">
        <v>50</v>
      </c>
    </row>
    <row r="67" spans="1:43" s="203" customFormat="1" x14ac:dyDescent="0.25">
      <c r="A67" s="125" t="s">
        <v>103</v>
      </c>
      <c r="B67" s="217">
        <v>6054</v>
      </c>
      <c r="C67" s="217">
        <v>5658</v>
      </c>
      <c r="D67" s="217">
        <v>396</v>
      </c>
      <c r="E67" s="217">
        <v>9</v>
      </c>
      <c r="F67" s="217">
        <v>4</v>
      </c>
      <c r="G67" s="217">
        <v>135</v>
      </c>
      <c r="H67" s="217">
        <v>248</v>
      </c>
      <c r="I67" s="217">
        <v>5915</v>
      </c>
      <c r="J67" s="217">
        <v>139</v>
      </c>
      <c r="K67" s="217">
        <v>1</v>
      </c>
      <c r="L67" s="217">
        <v>4</v>
      </c>
      <c r="M67" s="217">
        <v>121</v>
      </c>
      <c r="N67" s="217">
        <v>13</v>
      </c>
      <c r="O67" s="217">
        <v>5905</v>
      </c>
      <c r="P67" s="217">
        <v>149</v>
      </c>
      <c r="Q67" s="217">
        <v>6</v>
      </c>
      <c r="R67" s="217">
        <v>5</v>
      </c>
      <c r="S67" s="217">
        <v>116</v>
      </c>
      <c r="T67" s="217">
        <v>22</v>
      </c>
      <c r="U67" s="217">
        <v>5876</v>
      </c>
      <c r="V67" s="217">
        <v>178</v>
      </c>
      <c r="W67" s="217">
        <v>4</v>
      </c>
      <c r="X67" s="217">
        <v>3</v>
      </c>
      <c r="Y67" s="217">
        <v>133</v>
      </c>
      <c r="Z67" s="217">
        <v>38</v>
      </c>
      <c r="AA67" s="217">
        <v>5815</v>
      </c>
      <c r="AB67" s="217">
        <v>239</v>
      </c>
      <c r="AC67" s="217">
        <v>13</v>
      </c>
      <c r="AD67" s="217">
        <v>5</v>
      </c>
      <c r="AE67" s="217">
        <v>150</v>
      </c>
      <c r="AF67" s="217">
        <v>71</v>
      </c>
      <c r="AG67" s="217">
        <v>23</v>
      </c>
      <c r="AH67" s="217">
        <v>6</v>
      </c>
      <c r="AI67" s="217">
        <v>223</v>
      </c>
      <c r="AJ67" s="217">
        <v>308</v>
      </c>
      <c r="AK67" s="240">
        <v>0</v>
      </c>
      <c r="AL67" s="240">
        <v>0</v>
      </c>
      <c r="AM67" s="240">
        <v>0</v>
      </c>
      <c r="AN67" s="240">
        <v>0</v>
      </c>
      <c r="AO67" s="240">
        <v>0</v>
      </c>
      <c r="AP67" s="240">
        <v>0</v>
      </c>
      <c r="AQ67" s="240">
        <v>0</v>
      </c>
    </row>
    <row r="68" spans="1:43" s="203" customFormat="1" x14ac:dyDescent="0.25">
      <c r="A68" s="125" t="s">
        <v>104</v>
      </c>
      <c r="B68" s="217">
        <v>561</v>
      </c>
      <c r="C68" s="217">
        <v>485</v>
      </c>
      <c r="D68" s="217">
        <v>76</v>
      </c>
      <c r="E68" s="217">
        <v>0</v>
      </c>
      <c r="F68" s="217">
        <v>5</v>
      </c>
      <c r="G68" s="217">
        <v>31</v>
      </c>
      <c r="H68" s="217">
        <v>40</v>
      </c>
      <c r="I68" s="217">
        <v>508</v>
      </c>
      <c r="J68" s="217">
        <v>53</v>
      </c>
      <c r="K68" s="217">
        <v>0</v>
      </c>
      <c r="L68" s="217">
        <v>5</v>
      </c>
      <c r="M68" s="217">
        <v>34</v>
      </c>
      <c r="N68" s="217">
        <v>14</v>
      </c>
      <c r="O68" s="217">
        <v>511</v>
      </c>
      <c r="P68" s="217">
        <v>50</v>
      </c>
      <c r="Q68" s="217">
        <v>0</v>
      </c>
      <c r="R68" s="217">
        <v>6</v>
      </c>
      <c r="S68" s="217">
        <v>33</v>
      </c>
      <c r="T68" s="217">
        <v>11</v>
      </c>
      <c r="U68" s="217">
        <v>498</v>
      </c>
      <c r="V68" s="217">
        <v>63</v>
      </c>
      <c r="W68" s="217">
        <v>0</v>
      </c>
      <c r="X68" s="217">
        <v>5</v>
      </c>
      <c r="Y68" s="217">
        <v>38</v>
      </c>
      <c r="Z68" s="217">
        <v>20</v>
      </c>
      <c r="AA68" s="217">
        <v>499</v>
      </c>
      <c r="AB68" s="217">
        <v>62</v>
      </c>
      <c r="AC68" s="217">
        <v>1</v>
      </c>
      <c r="AD68" s="217">
        <v>5</v>
      </c>
      <c r="AE68" s="217">
        <v>33</v>
      </c>
      <c r="AF68" s="217">
        <v>23</v>
      </c>
      <c r="AG68" s="217">
        <v>1</v>
      </c>
      <c r="AH68" s="217">
        <v>6</v>
      </c>
      <c r="AI68" s="217">
        <v>44</v>
      </c>
      <c r="AJ68" s="217">
        <v>54</v>
      </c>
      <c r="AK68" s="240">
        <v>39</v>
      </c>
      <c r="AL68" s="240">
        <v>37</v>
      </c>
      <c r="AM68" s="240">
        <v>2</v>
      </c>
      <c r="AN68" s="240">
        <v>0</v>
      </c>
      <c r="AO68" s="240">
        <v>0</v>
      </c>
      <c r="AP68" s="240">
        <v>0</v>
      </c>
      <c r="AQ68" s="240">
        <v>2</v>
      </c>
    </row>
    <row r="69" spans="1:43" s="203" customFormat="1" x14ac:dyDescent="0.25">
      <c r="A69" s="119" t="s">
        <v>105</v>
      </c>
      <c r="B69" s="241">
        <v>6615</v>
      </c>
      <c r="C69" s="225">
        <v>6143</v>
      </c>
      <c r="D69" s="225">
        <v>472</v>
      </c>
      <c r="E69" s="225">
        <v>9</v>
      </c>
      <c r="F69" s="225">
        <v>9</v>
      </c>
      <c r="G69" s="225">
        <v>166</v>
      </c>
      <c r="H69" s="225">
        <v>288</v>
      </c>
      <c r="I69" s="225">
        <v>6423</v>
      </c>
      <c r="J69" s="225">
        <v>192</v>
      </c>
      <c r="K69" s="225">
        <v>1</v>
      </c>
      <c r="L69" s="225">
        <v>9</v>
      </c>
      <c r="M69" s="225">
        <v>155</v>
      </c>
      <c r="N69" s="217">
        <v>27</v>
      </c>
      <c r="O69" s="225">
        <v>6416</v>
      </c>
      <c r="P69" s="225">
        <v>199</v>
      </c>
      <c r="Q69" s="225">
        <v>6</v>
      </c>
      <c r="R69" s="225">
        <v>11</v>
      </c>
      <c r="S69" s="225">
        <v>149</v>
      </c>
      <c r="T69" s="225">
        <v>33</v>
      </c>
      <c r="U69" s="225">
        <v>6374</v>
      </c>
      <c r="V69" s="225">
        <v>241</v>
      </c>
      <c r="W69" s="225">
        <v>4</v>
      </c>
      <c r="X69" s="225">
        <v>8</v>
      </c>
      <c r="Y69" s="225">
        <v>171</v>
      </c>
      <c r="Z69" s="225">
        <v>58</v>
      </c>
      <c r="AA69" s="225">
        <v>6314</v>
      </c>
      <c r="AB69" s="225">
        <v>301</v>
      </c>
      <c r="AC69" s="225">
        <v>14</v>
      </c>
      <c r="AD69" s="225">
        <v>10</v>
      </c>
      <c r="AE69" s="225">
        <v>183</v>
      </c>
      <c r="AF69" s="225">
        <v>94</v>
      </c>
      <c r="AG69" s="225">
        <v>24</v>
      </c>
      <c r="AH69" s="225">
        <v>12</v>
      </c>
      <c r="AI69" s="225">
        <v>267</v>
      </c>
      <c r="AJ69" s="225">
        <v>362</v>
      </c>
      <c r="AK69" s="225">
        <v>39</v>
      </c>
      <c r="AL69" s="225">
        <v>37</v>
      </c>
      <c r="AM69" s="225">
        <v>2</v>
      </c>
      <c r="AN69" s="225">
        <v>0</v>
      </c>
      <c r="AO69" s="225">
        <v>0</v>
      </c>
      <c r="AP69" s="225">
        <v>0</v>
      </c>
      <c r="AQ69" s="226">
        <v>2</v>
      </c>
    </row>
    <row r="70" spans="1:43" s="233" customFormat="1" x14ac:dyDescent="0.25">
      <c r="A70" s="242" t="s">
        <v>65</v>
      </c>
      <c r="B70" s="243">
        <v>0.89947089947089953</v>
      </c>
      <c r="C70" s="229">
        <v>0.92864701436130004</v>
      </c>
      <c r="D70" s="229">
        <v>7.135298563869992E-2</v>
      </c>
      <c r="E70" s="229"/>
      <c r="F70" s="229"/>
      <c r="G70" s="229"/>
      <c r="H70" s="229"/>
      <c r="I70" s="229">
        <v>0.97097505668934236</v>
      </c>
      <c r="J70" s="229">
        <v>2.9024943310657598E-2</v>
      </c>
      <c r="K70" s="229"/>
      <c r="L70" s="229"/>
      <c r="M70" s="229"/>
      <c r="N70" s="230"/>
      <c r="O70" s="229">
        <v>0.96991685563114138</v>
      </c>
      <c r="P70" s="229">
        <v>3.0083144368858655E-2</v>
      </c>
      <c r="Q70" s="229"/>
      <c r="R70" s="229"/>
      <c r="S70" s="229"/>
      <c r="T70" s="229"/>
      <c r="U70" s="229">
        <v>0.96356764928193495</v>
      </c>
      <c r="V70" s="229">
        <v>3.6432350718065006E-2</v>
      </c>
      <c r="W70" s="229"/>
      <c r="X70" s="229"/>
      <c r="Y70" s="229"/>
      <c r="Z70" s="229"/>
      <c r="AA70" s="229">
        <v>0.95449735449735451</v>
      </c>
      <c r="AB70" s="229">
        <v>4.5502645502645503E-2</v>
      </c>
      <c r="AC70" s="229"/>
      <c r="AD70" s="229"/>
      <c r="AE70" s="229"/>
      <c r="AF70" s="229"/>
      <c r="AG70" s="229">
        <v>3.6281179138321997E-3</v>
      </c>
      <c r="AH70" s="229">
        <v>1.8140589569160999E-3</v>
      </c>
      <c r="AI70" s="229">
        <v>4.0362811791383221E-2</v>
      </c>
      <c r="AJ70" s="229">
        <v>5.4724111866969009E-2</v>
      </c>
      <c r="AK70" s="229"/>
      <c r="AL70" s="229">
        <v>0.94871794871794868</v>
      </c>
      <c r="AM70" s="229">
        <v>5.128205128205128E-2</v>
      </c>
      <c r="AN70" s="229"/>
      <c r="AO70" s="229"/>
      <c r="AP70" s="229"/>
      <c r="AQ70" s="231"/>
    </row>
    <row r="71" spans="1:43" s="233" customFormat="1" x14ac:dyDescent="0.25">
      <c r="A71" s="360"/>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row>
    <row r="73" spans="1:43" x14ac:dyDescent="0.25">
      <c r="A73" s="244" t="s">
        <v>134</v>
      </c>
      <c r="B73" s="245"/>
      <c r="C73" s="246"/>
      <c r="D73" s="246"/>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7"/>
      <c r="AG73" s="666" t="s">
        <v>52</v>
      </c>
      <c r="AH73" s="667"/>
      <c r="AI73" s="667"/>
      <c r="AJ73" s="667"/>
      <c r="AK73" s="248"/>
      <c r="AL73" s="248"/>
      <c r="AM73" s="248"/>
      <c r="AN73" s="248"/>
      <c r="AO73" s="248"/>
      <c r="AP73" s="248"/>
      <c r="AQ73" s="248"/>
    </row>
    <row r="74" spans="1:43" ht="45.75" customHeight="1" x14ac:dyDescent="0.25">
      <c r="A74" s="206" t="s">
        <v>0</v>
      </c>
      <c r="B74" s="175" t="s">
        <v>1</v>
      </c>
      <c r="C74" s="175" t="s">
        <v>93</v>
      </c>
      <c r="D74" s="175" t="s">
        <v>136</v>
      </c>
      <c r="E74" s="249" t="s">
        <v>95</v>
      </c>
      <c r="F74" s="249" t="s">
        <v>96</v>
      </c>
      <c r="G74" s="249" t="s">
        <v>128</v>
      </c>
      <c r="H74" s="249" t="s">
        <v>97</v>
      </c>
      <c r="I74" s="175" t="s">
        <v>7</v>
      </c>
      <c r="J74" s="175" t="s">
        <v>8</v>
      </c>
      <c r="K74" s="249" t="s">
        <v>9</v>
      </c>
      <c r="L74" s="249" t="s">
        <v>10</v>
      </c>
      <c r="M74" s="249" t="s">
        <v>113</v>
      </c>
      <c r="N74" s="249" t="s">
        <v>11</v>
      </c>
      <c r="O74" s="209" t="s">
        <v>12</v>
      </c>
      <c r="P74" s="175" t="s">
        <v>13</v>
      </c>
      <c r="Q74" s="249" t="s">
        <v>14</v>
      </c>
      <c r="R74" s="249" t="s">
        <v>15</v>
      </c>
      <c r="S74" s="249" t="s">
        <v>114</v>
      </c>
      <c r="T74" s="249" t="s">
        <v>16</v>
      </c>
      <c r="U74" s="175" t="s">
        <v>129</v>
      </c>
      <c r="V74" s="175" t="s">
        <v>130</v>
      </c>
      <c r="W74" s="249" t="s">
        <v>19</v>
      </c>
      <c r="X74" s="249" t="s">
        <v>20</v>
      </c>
      <c r="Y74" s="249" t="s">
        <v>115</v>
      </c>
      <c r="Z74" s="249" t="s">
        <v>21</v>
      </c>
      <c r="AA74" s="175" t="s">
        <v>22</v>
      </c>
      <c r="AB74" s="175" t="s">
        <v>131</v>
      </c>
      <c r="AC74" s="249" t="s">
        <v>24</v>
      </c>
      <c r="AD74" s="250" t="s">
        <v>25</v>
      </c>
      <c r="AE74" s="249" t="s">
        <v>116</v>
      </c>
      <c r="AF74" s="249" t="s">
        <v>26</v>
      </c>
      <c r="AG74" s="175" t="s">
        <v>117</v>
      </c>
      <c r="AH74" s="175" t="s">
        <v>118</v>
      </c>
      <c r="AI74" s="175" t="s">
        <v>119</v>
      </c>
      <c r="AJ74" s="175" t="s">
        <v>29</v>
      </c>
      <c r="AK74" s="80"/>
      <c r="AL74" s="80"/>
      <c r="AM74" s="80"/>
    </row>
    <row r="75" spans="1:43" x14ac:dyDescent="0.25">
      <c r="A75" s="125" t="s">
        <v>58</v>
      </c>
      <c r="B75" s="214">
        <v>6304</v>
      </c>
      <c r="C75" s="213">
        <v>5863</v>
      </c>
      <c r="D75" s="216">
        <v>441</v>
      </c>
      <c r="E75" s="214">
        <v>1</v>
      </c>
      <c r="F75" s="214">
        <v>7</v>
      </c>
      <c r="G75" s="214">
        <v>159</v>
      </c>
      <c r="H75" s="214">
        <v>274</v>
      </c>
      <c r="I75" s="214">
        <v>5849</v>
      </c>
      <c r="J75" s="214">
        <v>455</v>
      </c>
      <c r="K75" s="214">
        <v>2</v>
      </c>
      <c r="L75" s="214">
        <v>6</v>
      </c>
      <c r="M75" s="214">
        <v>181</v>
      </c>
      <c r="N75" s="210">
        <v>266</v>
      </c>
      <c r="O75" s="214">
        <v>5811</v>
      </c>
      <c r="P75" s="214">
        <v>493</v>
      </c>
      <c r="Q75" s="214">
        <v>5</v>
      </c>
      <c r="R75" s="214">
        <v>8</v>
      </c>
      <c r="S75" s="214">
        <v>192</v>
      </c>
      <c r="T75" s="214">
        <v>288</v>
      </c>
      <c r="U75" s="214">
        <v>5978</v>
      </c>
      <c r="V75" s="214">
        <v>326</v>
      </c>
      <c r="W75" s="214">
        <v>4</v>
      </c>
      <c r="X75" s="214">
        <v>8</v>
      </c>
      <c r="Y75" s="214">
        <v>205</v>
      </c>
      <c r="Z75" s="214">
        <v>109</v>
      </c>
      <c r="AA75" s="214">
        <v>5696</v>
      </c>
      <c r="AB75" s="214">
        <v>608</v>
      </c>
      <c r="AC75" s="210">
        <v>3</v>
      </c>
      <c r="AD75" s="214">
        <v>8</v>
      </c>
      <c r="AE75" s="214">
        <v>264</v>
      </c>
      <c r="AF75" s="214">
        <v>333</v>
      </c>
      <c r="AG75" s="213">
        <v>9</v>
      </c>
      <c r="AH75" s="216">
        <v>8</v>
      </c>
      <c r="AI75" s="216">
        <v>333</v>
      </c>
      <c r="AJ75" s="213">
        <v>479</v>
      </c>
      <c r="AK75" s="251"/>
      <c r="AL75" s="80"/>
      <c r="AM75" s="80"/>
    </row>
    <row r="76" spans="1:43" x14ac:dyDescent="0.25">
      <c r="A76" s="125" t="s">
        <v>59</v>
      </c>
      <c r="B76" s="252">
        <v>467</v>
      </c>
      <c r="C76" s="253">
        <v>367</v>
      </c>
      <c r="D76" s="252">
        <v>100</v>
      </c>
      <c r="E76" s="253">
        <v>1</v>
      </c>
      <c r="F76" s="253">
        <v>5</v>
      </c>
      <c r="G76" s="253">
        <v>48</v>
      </c>
      <c r="H76" s="253">
        <v>46</v>
      </c>
      <c r="I76" s="253">
        <v>367</v>
      </c>
      <c r="J76" s="253">
        <v>100</v>
      </c>
      <c r="K76" s="253">
        <v>0</v>
      </c>
      <c r="L76" s="253">
        <v>5</v>
      </c>
      <c r="M76" s="253">
        <v>52</v>
      </c>
      <c r="N76" s="253">
        <v>43</v>
      </c>
      <c r="O76" s="253">
        <v>365</v>
      </c>
      <c r="P76" s="253">
        <v>102</v>
      </c>
      <c r="Q76" s="253">
        <v>0</v>
      </c>
      <c r="R76" s="253">
        <v>5</v>
      </c>
      <c r="S76" s="253">
        <v>56</v>
      </c>
      <c r="T76" s="253">
        <v>41</v>
      </c>
      <c r="U76" s="253">
        <v>372</v>
      </c>
      <c r="V76" s="253">
        <v>95</v>
      </c>
      <c r="W76" s="253">
        <v>0</v>
      </c>
      <c r="X76" s="253">
        <v>5</v>
      </c>
      <c r="Y76" s="253">
        <v>59</v>
      </c>
      <c r="Z76" s="253">
        <v>31</v>
      </c>
      <c r="AA76" s="253">
        <v>360</v>
      </c>
      <c r="AB76" s="253">
        <v>107</v>
      </c>
      <c r="AC76" s="253">
        <v>1</v>
      </c>
      <c r="AD76" s="253">
        <v>5</v>
      </c>
      <c r="AE76" s="253">
        <v>57</v>
      </c>
      <c r="AF76" s="253">
        <v>44</v>
      </c>
      <c r="AG76" s="253">
        <v>2</v>
      </c>
      <c r="AH76" s="252">
        <v>5</v>
      </c>
      <c r="AI76" s="253">
        <v>66</v>
      </c>
      <c r="AJ76" s="252">
        <v>57</v>
      </c>
      <c r="AK76" s="80"/>
      <c r="AL76" s="80"/>
      <c r="AM76" s="80"/>
    </row>
    <row r="77" spans="1:43" x14ac:dyDescent="0.25">
      <c r="A77" s="125" t="s">
        <v>99</v>
      </c>
      <c r="B77" s="254">
        <v>6771</v>
      </c>
      <c r="C77" s="253">
        <v>6230</v>
      </c>
      <c r="D77" s="255">
        <v>541</v>
      </c>
      <c r="E77" s="255">
        <v>2</v>
      </c>
      <c r="F77" s="255">
        <v>12</v>
      </c>
      <c r="G77" s="255">
        <v>207</v>
      </c>
      <c r="H77" s="255">
        <v>320</v>
      </c>
      <c r="I77" s="255">
        <v>6216</v>
      </c>
      <c r="J77" s="255">
        <v>555</v>
      </c>
      <c r="K77" s="255">
        <v>2</v>
      </c>
      <c r="L77" s="255">
        <v>11</v>
      </c>
      <c r="M77" s="255">
        <v>233</v>
      </c>
      <c r="N77" s="255">
        <v>309</v>
      </c>
      <c r="O77" s="255">
        <v>6176</v>
      </c>
      <c r="P77" s="255">
        <v>595</v>
      </c>
      <c r="Q77" s="255">
        <v>5</v>
      </c>
      <c r="R77" s="255">
        <v>13</v>
      </c>
      <c r="S77" s="255">
        <v>248</v>
      </c>
      <c r="T77" s="255">
        <v>329</v>
      </c>
      <c r="U77" s="255">
        <v>6350</v>
      </c>
      <c r="V77" s="255">
        <v>421</v>
      </c>
      <c r="W77" s="255">
        <v>4</v>
      </c>
      <c r="X77" s="255">
        <v>13</v>
      </c>
      <c r="Y77" s="255">
        <v>264</v>
      </c>
      <c r="Z77" s="255">
        <v>140</v>
      </c>
      <c r="AA77" s="255">
        <v>6056</v>
      </c>
      <c r="AB77" s="255">
        <v>715</v>
      </c>
      <c r="AC77" s="255">
        <v>4</v>
      </c>
      <c r="AD77" s="255">
        <v>13</v>
      </c>
      <c r="AE77" s="255">
        <v>321</v>
      </c>
      <c r="AF77" s="255">
        <v>377</v>
      </c>
      <c r="AG77" s="253">
        <v>11</v>
      </c>
      <c r="AH77" s="255">
        <v>13</v>
      </c>
      <c r="AI77" s="253">
        <v>399</v>
      </c>
      <c r="AJ77" s="253">
        <v>536</v>
      </c>
      <c r="AK77" s="80"/>
      <c r="AL77" s="80"/>
      <c r="AM77" s="80"/>
    </row>
    <row r="78" spans="1:43" s="262" customFormat="1" x14ac:dyDescent="0.25">
      <c r="A78" s="256" t="s">
        <v>61</v>
      </c>
      <c r="B78" s="257">
        <v>0.85799999999999998</v>
      </c>
      <c r="C78" s="258">
        <v>0.92010042829714966</v>
      </c>
      <c r="D78" s="258">
        <v>7.9899571702850392E-2</v>
      </c>
      <c r="E78" s="258"/>
      <c r="F78" s="258"/>
      <c r="G78" s="258"/>
      <c r="H78" s="258"/>
      <c r="I78" s="258">
        <v>0.91803278688524592</v>
      </c>
      <c r="J78" s="258">
        <v>8.1967213114754092E-2</v>
      </c>
      <c r="K78" s="258"/>
      <c r="L78" s="258"/>
      <c r="M78" s="258"/>
      <c r="N78" s="258"/>
      <c r="O78" s="258">
        <v>0.91212523999409245</v>
      </c>
      <c r="P78" s="258">
        <v>8.7874760005907548E-2</v>
      </c>
      <c r="Q78" s="258"/>
      <c r="R78" s="258"/>
      <c r="S78" s="258"/>
      <c r="T78" s="258"/>
      <c r="U78" s="259">
        <v>0.93782306897060996</v>
      </c>
      <c r="V78" s="260">
        <v>6.2176931029390044E-2</v>
      </c>
      <c r="W78" s="258"/>
      <c r="X78" s="258"/>
      <c r="Y78" s="258"/>
      <c r="Z78" s="258"/>
      <c r="AA78" s="258">
        <v>0.89440259932063215</v>
      </c>
      <c r="AB78" s="258">
        <v>0.10559740067936789</v>
      </c>
      <c r="AC78" s="258"/>
      <c r="AD78" s="258"/>
      <c r="AE78" s="258"/>
      <c r="AF78" s="258"/>
      <c r="AG78" s="258">
        <v>1.6245753950671984E-3</v>
      </c>
      <c r="AH78" s="258">
        <v>1.9199527396248708E-3</v>
      </c>
      <c r="AI78" s="258">
        <v>5.8927780239255649E-2</v>
      </c>
      <c r="AJ78" s="258">
        <v>7.9161128341456208E-2</v>
      </c>
      <c r="AK78" s="261"/>
      <c r="AL78" s="261"/>
      <c r="AM78" s="261"/>
    </row>
    <row r="79" spans="1:43" x14ac:dyDescent="0.25">
      <c r="A79" s="263"/>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640" t="s">
        <v>52</v>
      </c>
      <c r="AH79" s="640"/>
      <c r="AI79" s="640"/>
      <c r="AJ79" s="641"/>
      <c r="AK79" s="265"/>
      <c r="AL79" s="80"/>
      <c r="AM79" s="80"/>
    </row>
    <row r="80" spans="1:43" ht="45" customHeight="1" x14ac:dyDescent="0.25">
      <c r="A80" s="206" t="s">
        <v>0</v>
      </c>
      <c r="B80" s="209" t="s">
        <v>1</v>
      </c>
      <c r="C80" s="175" t="s">
        <v>107</v>
      </c>
      <c r="D80" s="175" t="s">
        <v>132</v>
      </c>
      <c r="E80" s="207" t="s">
        <v>100</v>
      </c>
      <c r="F80" s="207" t="s">
        <v>101</v>
      </c>
      <c r="G80" s="207" t="s">
        <v>123</v>
      </c>
      <c r="H80" s="207" t="s">
        <v>102</v>
      </c>
      <c r="I80" s="175" t="s">
        <v>7</v>
      </c>
      <c r="J80" s="175" t="s">
        <v>8</v>
      </c>
      <c r="K80" s="249" t="s">
        <v>9</v>
      </c>
      <c r="L80" s="249" t="s">
        <v>10</v>
      </c>
      <c r="M80" s="250" t="s">
        <v>113</v>
      </c>
      <c r="N80" s="249" t="s">
        <v>11</v>
      </c>
      <c r="O80" s="175" t="s">
        <v>12</v>
      </c>
      <c r="P80" s="175" t="s">
        <v>13</v>
      </c>
      <c r="Q80" s="249" t="s">
        <v>14</v>
      </c>
      <c r="R80" s="249" t="s">
        <v>15</v>
      </c>
      <c r="S80" s="249" t="s">
        <v>114</v>
      </c>
      <c r="T80" s="249" t="s">
        <v>16</v>
      </c>
      <c r="U80" s="175" t="s">
        <v>129</v>
      </c>
      <c r="V80" s="175" t="s">
        <v>130</v>
      </c>
      <c r="W80" s="249" t="s">
        <v>19</v>
      </c>
      <c r="X80" s="249" t="s">
        <v>20</v>
      </c>
      <c r="Y80" s="249" t="s">
        <v>115</v>
      </c>
      <c r="Z80" s="249" t="s">
        <v>21</v>
      </c>
      <c r="AA80" s="209" t="s">
        <v>22</v>
      </c>
      <c r="AB80" s="175" t="s">
        <v>131</v>
      </c>
      <c r="AC80" s="249" t="s">
        <v>24</v>
      </c>
      <c r="AD80" s="249" t="s">
        <v>25</v>
      </c>
      <c r="AE80" s="250" t="s">
        <v>116</v>
      </c>
      <c r="AF80" s="250" t="s">
        <v>26</v>
      </c>
      <c r="AG80" s="175" t="s">
        <v>117</v>
      </c>
      <c r="AH80" s="175" t="s">
        <v>118</v>
      </c>
      <c r="AI80" s="175" t="s">
        <v>119</v>
      </c>
      <c r="AJ80" s="175" t="s">
        <v>29</v>
      </c>
      <c r="AK80" s="175" t="s">
        <v>46</v>
      </c>
      <c r="AL80" s="175" t="s">
        <v>124</v>
      </c>
      <c r="AM80" s="175" t="s">
        <v>133</v>
      </c>
      <c r="AN80" s="266" t="s">
        <v>54</v>
      </c>
      <c r="AO80" s="266" t="s">
        <v>49</v>
      </c>
      <c r="AP80" s="266" t="s">
        <v>126</v>
      </c>
      <c r="AQ80" s="266" t="s">
        <v>50</v>
      </c>
    </row>
    <row r="81" spans="1:43" s="80" customFormat="1" x14ac:dyDescent="0.25">
      <c r="A81" s="267" t="s">
        <v>103</v>
      </c>
      <c r="B81" s="126">
        <v>6149</v>
      </c>
      <c r="C81" s="126">
        <v>5697</v>
      </c>
      <c r="D81" s="126">
        <v>452</v>
      </c>
      <c r="E81" s="126">
        <v>7</v>
      </c>
      <c r="F81" s="126">
        <v>8</v>
      </c>
      <c r="G81" s="126">
        <v>124</v>
      </c>
      <c r="H81" s="126">
        <v>313</v>
      </c>
      <c r="I81" s="126">
        <v>6017</v>
      </c>
      <c r="J81" s="126">
        <v>132</v>
      </c>
      <c r="K81" s="126">
        <v>2</v>
      </c>
      <c r="L81" s="126">
        <v>6</v>
      </c>
      <c r="M81" s="126">
        <v>94</v>
      </c>
      <c r="N81" s="126">
        <v>30</v>
      </c>
      <c r="O81" s="126">
        <v>6021</v>
      </c>
      <c r="P81" s="126">
        <v>128</v>
      </c>
      <c r="Q81" s="126">
        <v>2</v>
      </c>
      <c r="R81" s="126">
        <v>7</v>
      </c>
      <c r="S81" s="126">
        <v>94</v>
      </c>
      <c r="T81" s="126">
        <v>25</v>
      </c>
      <c r="U81" s="126">
        <v>5989</v>
      </c>
      <c r="V81" s="126">
        <v>160</v>
      </c>
      <c r="W81" s="126">
        <v>1</v>
      </c>
      <c r="X81" s="126">
        <v>6</v>
      </c>
      <c r="Y81" s="126">
        <v>105</v>
      </c>
      <c r="Z81" s="126">
        <v>48</v>
      </c>
      <c r="AA81" s="126">
        <v>5867</v>
      </c>
      <c r="AB81" s="126">
        <v>282</v>
      </c>
      <c r="AC81" s="126">
        <v>5</v>
      </c>
      <c r="AD81" s="126">
        <v>6</v>
      </c>
      <c r="AE81" s="126">
        <v>123</v>
      </c>
      <c r="AF81" s="126">
        <v>148</v>
      </c>
      <c r="AG81" s="126">
        <v>11</v>
      </c>
      <c r="AH81" s="126">
        <v>9</v>
      </c>
      <c r="AI81" s="126">
        <v>201</v>
      </c>
      <c r="AJ81" s="126">
        <v>406</v>
      </c>
      <c r="AK81" s="126">
        <v>0</v>
      </c>
      <c r="AL81" s="126">
        <v>0</v>
      </c>
      <c r="AM81" s="126">
        <v>0</v>
      </c>
      <c r="AN81" s="126">
        <v>0</v>
      </c>
      <c r="AO81" s="126">
        <v>0</v>
      </c>
      <c r="AP81" s="126">
        <v>0</v>
      </c>
      <c r="AQ81" s="126">
        <v>0</v>
      </c>
    </row>
    <row r="82" spans="1:43" s="80" customFormat="1" x14ac:dyDescent="0.25">
      <c r="A82" s="268" t="s">
        <v>104</v>
      </c>
      <c r="B82" s="128">
        <v>598</v>
      </c>
      <c r="C82" s="129">
        <v>520</v>
      </c>
      <c r="D82" s="129">
        <v>78</v>
      </c>
      <c r="E82" s="129">
        <v>0</v>
      </c>
      <c r="F82" s="129">
        <v>1</v>
      </c>
      <c r="G82" s="129">
        <v>33</v>
      </c>
      <c r="H82" s="129">
        <v>44</v>
      </c>
      <c r="I82" s="129">
        <v>538</v>
      </c>
      <c r="J82" s="129">
        <v>60</v>
      </c>
      <c r="K82" s="129">
        <v>0</v>
      </c>
      <c r="L82" s="129">
        <v>1</v>
      </c>
      <c r="M82" s="129">
        <v>33</v>
      </c>
      <c r="N82" s="129">
        <v>26</v>
      </c>
      <c r="O82" s="129">
        <v>541</v>
      </c>
      <c r="P82" s="129">
        <v>57</v>
      </c>
      <c r="Q82" s="129">
        <v>1</v>
      </c>
      <c r="R82" s="129">
        <v>1</v>
      </c>
      <c r="S82" s="129">
        <v>32</v>
      </c>
      <c r="T82" s="129">
        <v>23</v>
      </c>
      <c r="U82" s="129">
        <v>536</v>
      </c>
      <c r="V82" s="129">
        <v>62</v>
      </c>
      <c r="W82" s="129">
        <v>0</v>
      </c>
      <c r="X82" s="129">
        <v>1</v>
      </c>
      <c r="Y82" s="129">
        <v>37</v>
      </c>
      <c r="Z82" s="129">
        <v>24</v>
      </c>
      <c r="AA82" s="129">
        <v>518</v>
      </c>
      <c r="AB82" s="129">
        <v>80</v>
      </c>
      <c r="AC82" s="129">
        <v>1</v>
      </c>
      <c r="AD82" s="129">
        <v>1</v>
      </c>
      <c r="AE82" s="129">
        <v>34</v>
      </c>
      <c r="AF82" s="129">
        <v>44</v>
      </c>
      <c r="AG82" s="129">
        <v>2</v>
      </c>
      <c r="AH82" s="129">
        <v>1</v>
      </c>
      <c r="AI82" s="129">
        <v>47</v>
      </c>
      <c r="AJ82" s="129">
        <v>69</v>
      </c>
      <c r="AK82" s="129">
        <v>59</v>
      </c>
      <c r="AL82" s="129">
        <v>54</v>
      </c>
      <c r="AM82" s="129">
        <v>5</v>
      </c>
      <c r="AN82" s="129">
        <v>0</v>
      </c>
      <c r="AO82" s="129">
        <v>0</v>
      </c>
      <c r="AP82" s="129">
        <v>0</v>
      </c>
      <c r="AQ82" s="129">
        <v>5</v>
      </c>
    </row>
    <row r="83" spans="1:43" x14ac:dyDescent="0.25">
      <c r="A83" s="269" t="s">
        <v>105</v>
      </c>
      <c r="B83" s="270">
        <v>6747</v>
      </c>
      <c r="C83" s="123">
        <v>6217</v>
      </c>
      <c r="D83" s="123">
        <v>530</v>
      </c>
      <c r="E83" s="123">
        <v>7</v>
      </c>
      <c r="F83" s="123">
        <v>9</v>
      </c>
      <c r="G83" s="123">
        <v>157</v>
      </c>
      <c r="H83" s="123">
        <v>357</v>
      </c>
      <c r="I83" s="123">
        <v>6555</v>
      </c>
      <c r="J83" s="123">
        <v>192</v>
      </c>
      <c r="K83" s="123">
        <v>2</v>
      </c>
      <c r="L83" s="123">
        <v>7</v>
      </c>
      <c r="M83" s="123">
        <v>127</v>
      </c>
      <c r="N83" s="123">
        <v>56</v>
      </c>
      <c r="O83" s="123">
        <v>6562</v>
      </c>
      <c r="P83" s="123">
        <v>185</v>
      </c>
      <c r="Q83" s="123">
        <v>3</v>
      </c>
      <c r="R83" s="123">
        <v>8</v>
      </c>
      <c r="S83" s="123">
        <v>126</v>
      </c>
      <c r="T83" s="123">
        <v>48</v>
      </c>
      <c r="U83" s="123">
        <v>6525</v>
      </c>
      <c r="V83" s="123">
        <v>222</v>
      </c>
      <c r="W83" s="123">
        <v>1</v>
      </c>
      <c r="X83" s="123">
        <v>7</v>
      </c>
      <c r="Y83" s="123">
        <v>142</v>
      </c>
      <c r="Z83" s="123">
        <v>72</v>
      </c>
      <c r="AA83" s="123">
        <v>6385</v>
      </c>
      <c r="AB83" s="123">
        <v>362</v>
      </c>
      <c r="AC83" s="123">
        <v>6</v>
      </c>
      <c r="AD83" s="123">
        <v>7</v>
      </c>
      <c r="AE83" s="123">
        <v>157</v>
      </c>
      <c r="AF83" s="129">
        <v>192</v>
      </c>
      <c r="AG83" s="123">
        <v>13</v>
      </c>
      <c r="AH83" s="123">
        <v>10</v>
      </c>
      <c r="AI83" s="123">
        <v>248</v>
      </c>
      <c r="AJ83" s="123">
        <v>475</v>
      </c>
      <c r="AK83" s="123">
        <v>59</v>
      </c>
      <c r="AL83" s="123">
        <v>54</v>
      </c>
      <c r="AM83" s="123">
        <v>5</v>
      </c>
      <c r="AN83" s="123">
        <v>0</v>
      </c>
      <c r="AO83" s="123">
        <v>0</v>
      </c>
      <c r="AP83" s="129">
        <v>0</v>
      </c>
      <c r="AQ83" s="129">
        <v>5</v>
      </c>
    </row>
    <row r="84" spans="1:43" s="262" customFormat="1" x14ac:dyDescent="0.25">
      <c r="A84" s="271" t="s">
        <v>65</v>
      </c>
      <c r="B84" s="272">
        <v>0.88943234029939233</v>
      </c>
      <c r="C84" s="258">
        <v>0.92144656884541276</v>
      </c>
      <c r="D84" s="258">
        <v>7.8553431154587225E-2</v>
      </c>
      <c r="E84" s="258"/>
      <c r="F84" s="258"/>
      <c r="G84" s="258"/>
      <c r="H84" s="258"/>
      <c r="I84" s="258">
        <v>0.97154290795909293</v>
      </c>
      <c r="J84" s="258">
        <v>2.8457092040907069E-2</v>
      </c>
      <c r="K84" s="258"/>
      <c r="L84" s="258"/>
      <c r="M84" s="258"/>
      <c r="N84" s="258"/>
      <c r="O84" s="258">
        <v>0.97258040610641772</v>
      </c>
      <c r="P84" s="258">
        <v>2.7419593893582332E-2</v>
      </c>
      <c r="Q84" s="258"/>
      <c r="R84" s="258"/>
      <c r="S84" s="258"/>
      <c r="T84" s="258"/>
      <c r="U84" s="258">
        <v>0.96709648732770115</v>
      </c>
      <c r="V84" s="258">
        <v>3.2903512672298803E-2</v>
      </c>
      <c r="W84" s="258"/>
      <c r="X84" s="258"/>
      <c r="Y84" s="258"/>
      <c r="Z84" s="258"/>
      <c r="AA84" s="258">
        <v>0.94634652438120648</v>
      </c>
      <c r="AB84" s="258">
        <v>5.3653475618793536E-2</v>
      </c>
      <c r="AC84" s="258"/>
      <c r="AD84" s="258"/>
      <c r="AE84" s="258"/>
      <c r="AF84" s="259"/>
      <c r="AG84" s="260">
        <v>1.9267822736030828E-3</v>
      </c>
      <c r="AH84" s="258">
        <v>1.4821402104639098E-3</v>
      </c>
      <c r="AI84" s="258">
        <v>3.6757077219504962E-2</v>
      </c>
      <c r="AJ84" s="258">
        <v>7.0401659997035723E-2</v>
      </c>
      <c r="AK84" s="258"/>
      <c r="AL84" s="258">
        <v>0.9152542372881356</v>
      </c>
      <c r="AM84" s="258">
        <v>8.4745762711864403E-2</v>
      </c>
      <c r="AN84" s="273"/>
      <c r="AO84" s="273"/>
      <c r="AP84" s="274"/>
      <c r="AQ84" s="275"/>
    </row>
    <row r="85" spans="1:43" x14ac:dyDescent="0.25">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row>
    <row r="86" spans="1:43" x14ac:dyDescent="0.25">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row>
    <row r="87" spans="1:43" x14ac:dyDescent="0.25">
      <c r="A87" s="276" t="s">
        <v>138</v>
      </c>
      <c r="B87" s="277"/>
      <c r="C87" s="278"/>
      <c r="D87" s="278"/>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9"/>
      <c r="AG87" s="668" t="s">
        <v>52</v>
      </c>
      <c r="AH87" s="669"/>
      <c r="AI87" s="669"/>
      <c r="AJ87" s="669"/>
      <c r="AK87" s="280"/>
      <c r="AL87" s="248"/>
      <c r="AM87" s="248"/>
      <c r="AN87" s="248"/>
      <c r="AO87" s="248"/>
      <c r="AP87" s="248"/>
      <c r="AQ87" s="248"/>
    </row>
    <row r="88" spans="1:43" ht="48" customHeight="1" x14ac:dyDescent="0.25">
      <c r="A88" s="206" t="s">
        <v>0</v>
      </c>
      <c r="B88" s="175" t="s">
        <v>1</v>
      </c>
      <c r="C88" s="175" t="s">
        <v>93</v>
      </c>
      <c r="D88" s="175" t="s">
        <v>136</v>
      </c>
      <c r="E88" s="207" t="s">
        <v>95</v>
      </c>
      <c r="F88" s="207" t="s">
        <v>96</v>
      </c>
      <c r="G88" s="207" t="s">
        <v>128</v>
      </c>
      <c r="H88" s="207" t="s">
        <v>97</v>
      </c>
      <c r="I88" s="175" t="s">
        <v>7</v>
      </c>
      <c r="J88" s="175" t="s">
        <v>8</v>
      </c>
      <c r="K88" s="207" t="s">
        <v>9</v>
      </c>
      <c r="L88" s="207" t="s">
        <v>10</v>
      </c>
      <c r="M88" s="207" t="s">
        <v>113</v>
      </c>
      <c r="N88" s="207" t="s">
        <v>11</v>
      </c>
      <c r="O88" s="175" t="s">
        <v>12</v>
      </c>
      <c r="P88" s="175" t="s">
        <v>13</v>
      </c>
      <c r="Q88" s="207" t="s">
        <v>14</v>
      </c>
      <c r="R88" s="207" t="s">
        <v>15</v>
      </c>
      <c r="S88" s="207" t="s">
        <v>114</v>
      </c>
      <c r="T88" s="207" t="s">
        <v>16</v>
      </c>
      <c r="U88" s="175" t="s">
        <v>129</v>
      </c>
      <c r="V88" s="175" t="s">
        <v>130</v>
      </c>
      <c r="W88" s="207" t="s">
        <v>19</v>
      </c>
      <c r="X88" s="207" t="s">
        <v>20</v>
      </c>
      <c r="Y88" s="207" t="s">
        <v>115</v>
      </c>
      <c r="Z88" s="207" t="s">
        <v>21</v>
      </c>
      <c r="AA88" s="175" t="s">
        <v>22</v>
      </c>
      <c r="AB88" s="175" t="s">
        <v>131</v>
      </c>
      <c r="AC88" s="207" t="s">
        <v>24</v>
      </c>
      <c r="AD88" s="207" t="s">
        <v>25</v>
      </c>
      <c r="AE88" s="207" t="s">
        <v>116</v>
      </c>
      <c r="AF88" s="207" t="s">
        <v>26</v>
      </c>
      <c r="AG88" s="175" t="s">
        <v>117</v>
      </c>
      <c r="AH88" s="175" t="s">
        <v>118</v>
      </c>
      <c r="AI88" s="175" t="s">
        <v>119</v>
      </c>
      <c r="AJ88" s="175" t="s">
        <v>29</v>
      </c>
      <c r="AK88" s="281"/>
      <c r="AL88" s="281"/>
      <c r="AM88" s="281"/>
      <c r="AN88" s="282"/>
      <c r="AO88" s="282"/>
      <c r="AP88" s="282"/>
      <c r="AQ88" s="282"/>
    </row>
    <row r="89" spans="1:43" x14ac:dyDescent="0.25">
      <c r="A89" s="125" t="s">
        <v>58</v>
      </c>
      <c r="B89" s="216">
        <v>6332</v>
      </c>
      <c r="C89" s="216">
        <v>5889</v>
      </c>
      <c r="D89" s="216">
        <v>443</v>
      </c>
      <c r="E89" s="216">
        <v>13</v>
      </c>
      <c r="F89" s="216">
        <v>6</v>
      </c>
      <c r="G89" s="216">
        <v>162</v>
      </c>
      <c r="H89" s="216">
        <v>262</v>
      </c>
      <c r="I89" s="216">
        <v>5893</v>
      </c>
      <c r="J89" s="216">
        <v>439</v>
      </c>
      <c r="K89" s="216">
        <v>6</v>
      </c>
      <c r="L89" s="216">
        <v>7</v>
      </c>
      <c r="M89" s="216">
        <v>174</v>
      </c>
      <c r="N89" s="216">
        <v>252</v>
      </c>
      <c r="O89" s="216">
        <v>5906</v>
      </c>
      <c r="P89" s="216">
        <v>426</v>
      </c>
      <c r="Q89" s="216">
        <v>11</v>
      </c>
      <c r="R89" s="216">
        <v>7</v>
      </c>
      <c r="S89" s="216">
        <v>178</v>
      </c>
      <c r="T89" s="216">
        <v>230</v>
      </c>
      <c r="U89" s="216">
        <v>6033</v>
      </c>
      <c r="V89" s="216">
        <v>299</v>
      </c>
      <c r="W89" s="216">
        <v>7</v>
      </c>
      <c r="X89" s="216">
        <v>6</v>
      </c>
      <c r="Y89" s="216">
        <v>183</v>
      </c>
      <c r="Z89" s="216">
        <v>103</v>
      </c>
      <c r="AA89" s="216">
        <v>5740</v>
      </c>
      <c r="AB89" s="216">
        <v>592</v>
      </c>
      <c r="AC89" s="216">
        <v>13</v>
      </c>
      <c r="AD89" s="216">
        <v>10</v>
      </c>
      <c r="AE89" s="216">
        <v>281</v>
      </c>
      <c r="AF89" s="216">
        <v>288</v>
      </c>
      <c r="AG89" s="216">
        <v>29</v>
      </c>
      <c r="AH89" s="216">
        <v>10</v>
      </c>
      <c r="AI89" s="216">
        <v>333</v>
      </c>
      <c r="AJ89" s="216">
        <v>423</v>
      </c>
      <c r="AK89" s="205"/>
      <c r="AL89" s="205"/>
      <c r="AM89" s="205"/>
      <c r="AN89" s="205"/>
      <c r="AO89" s="205"/>
      <c r="AP89" s="205"/>
      <c r="AQ89" s="205"/>
    </row>
    <row r="90" spans="1:43" x14ac:dyDescent="0.25">
      <c r="A90" s="125" t="s">
        <v>59</v>
      </c>
      <c r="B90" s="217">
        <v>460</v>
      </c>
      <c r="C90" s="217">
        <v>398</v>
      </c>
      <c r="D90" s="217">
        <v>62</v>
      </c>
      <c r="E90" s="217">
        <v>1</v>
      </c>
      <c r="F90" s="217">
        <v>4</v>
      </c>
      <c r="G90" s="217">
        <v>21</v>
      </c>
      <c r="H90" s="217">
        <v>36</v>
      </c>
      <c r="I90" s="217">
        <v>397</v>
      </c>
      <c r="J90" s="217">
        <v>63</v>
      </c>
      <c r="K90" s="217">
        <v>1</v>
      </c>
      <c r="L90" s="217">
        <v>4</v>
      </c>
      <c r="M90" s="217">
        <v>23</v>
      </c>
      <c r="N90" s="217">
        <v>35</v>
      </c>
      <c r="O90" s="217">
        <v>394</v>
      </c>
      <c r="P90" s="217">
        <v>66</v>
      </c>
      <c r="Q90" s="217">
        <v>1</v>
      </c>
      <c r="R90" s="217">
        <v>4</v>
      </c>
      <c r="S90" s="217">
        <v>26</v>
      </c>
      <c r="T90" s="217">
        <v>35</v>
      </c>
      <c r="U90" s="217">
        <v>417</v>
      </c>
      <c r="V90" s="217">
        <v>43</v>
      </c>
      <c r="W90" s="217">
        <v>1</v>
      </c>
      <c r="X90" s="217">
        <v>4</v>
      </c>
      <c r="Y90" s="217">
        <v>22</v>
      </c>
      <c r="Z90" s="217">
        <v>16</v>
      </c>
      <c r="AA90" s="217">
        <v>381</v>
      </c>
      <c r="AB90" s="217">
        <v>79</v>
      </c>
      <c r="AC90" s="217">
        <v>1</v>
      </c>
      <c r="AD90" s="217">
        <v>4</v>
      </c>
      <c r="AE90" s="217">
        <v>30</v>
      </c>
      <c r="AF90" s="217">
        <v>44</v>
      </c>
      <c r="AG90" s="217">
        <v>1</v>
      </c>
      <c r="AH90" s="217">
        <v>4</v>
      </c>
      <c r="AI90" s="217">
        <v>38</v>
      </c>
      <c r="AJ90" s="217">
        <v>55</v>
      </c>
      <c r="AK90" s="205"/>
      <c r="AL90" s="205"/>
      <c r="AM90" s="205"/>
      <c r="AN90" s="205"/>
      <c r="AO90" s="205"/>
      <c r="AP90" s="205"/>
      <c r="AQ90" s="205"/>
    </row>
    <row r="91" spans="1:43" x14ac:dyDescent="0.25">
      <c r="A91" s="125" t="s">
        <v>99</v>
      </c>
      <c r="B91" s="217">
        <v>6792</v>
      </c>
      <c r="C91" s="218">
        <v>6287</v>
      </c>
      <c r="D91" s="217">
        <v>505</v>
      </c>
      <c r="E91" s="217">
        <v>14</v>
      </c>
      <c r="F91" s="217">
        <v>10</v>
      </c>
      <c r="G91" s="217">
        <v>183</v>
      </c>
      <c r="H91" s="217">
        <v>298</v>
      </c>
      <c r="I91" s="217">
        <v>6290</v>
      </c>
      <c r="J91" s="217">
        <v>502</v>
      </c>
      <c r="K91" s="217">
        <v>7</v>
      </c>
      <c r="L91" s="217">
        <v>11</v>
      </c>
      <c r="M91" s="217">
        <v>197</v>
      </c>
      <c r="N91" s="217">
        <v>287</v>
      </c>
      <c r="O91" s="217">
        <v>6300</v>
      </c>
      <c r="P91" s="217">
        <v>492</v>
      </c>
      <c r="Q91" s="217">
        <v>12</v>
      </c>
      <c r="R91" s="218">
        <v>11</v>
      </c>
      <c r="S91" s="218">
        <v>204</v>
      </c>
      <c r="T91" s="218">
        <v>265</v>
      </c>
      <c r="U91" s="218">
        <v>6450</v>
      </c>
      <c r="V91" s="218">
        <v>342</v>
      </c>
      <c r="W91" s="218">
        <v>8</v>
      </c>
      <c r="X91" s="218">
        <v>10</v>
      </c>
      <c r="Y91" s="218">
        <v>205</v>
      </c>
      <c r="Z91" s="218">
        <v>119</v>
      </c>
      <c r="AA91" s="218">
        <v>6121</v>
      </c>
      <c r="AB91" s="218">
        <v>671</v>
      </c>
      <c r="AC91" s="218">
        <v>14</v>
      </c>
      <c r="AD91" s="283">
        <v>14</v>
      </c>
      <c r="AE91" s="217">
        <v>311</v>
      </c>
      <c r="AF91" s="218">
        <v>332</v>
      </c>
      <c r="AG91" s="218">
        <v>30</v>
      </c>
      <c r="AH91" s="217">
        <v>14</v>
      </c>
      <c r="AI91" s="217">
        <v>371</v>
      </c>
      <c r="AJ91" s="218">
        <v>478</v>
      </c>
      <c r="AK91" s="205"/>
      <c r="AL91" s="205"/>
      <c r="AM91" s="205"/>
      <c r="AN91" s="203"/>
      <c r="AO91" s="203"/>
      <c r="AP91" s="203"/>
      <c r="AQ91" s="203"/>
    </row>
    <row r="92" spans="1:43" x14ac:dyDescent="0.25">
      <c r="A92" s="284" t="s">
        <v>61</v>
      </c>
      <c r="B92" s="285">
        <v>0.86899999999999999</v>
      </c>
      <c r="C92" s="286">
        <v>0.92564782096584219</v>
      </c>
      <c r="D92" s="287">
        <v>7.4352179034157834E-2</v>
      </c>
      <c r="E92" s="287"/>
      <c r="F92" s="287"/>
      <c r="G92" s="287"/>
      <c r="H92" s="287"/>
      <c r="I92" s="287">
        <v>0.9260895170789164</v>
      </c>
      <c r="J92" s="287">
        <v>7.3910482921083626E-2</v>
      </c>
      <c r="K92" s="287"/>
      <c r="L92" s="287"/>
      <c r="M92" s="287"/>
      <c r="N92" s="287"/>
      <c r="O92" s="287">
        <v>0.92756183745583043</v>
      </c>
      <c r="P92" s="287">
        <v>7.2438162544169613E-2</v>
      </c>
      <c r="Q92" s="287"/>
      <c r="R92" s="286"/>
      <c r="S92" s="286"/>
      <c r="T92" s="286"/>
      <c r="U92" s="286">
        <v>0.94964664310954061</v>
      </c>
      <c r="V92" s="286">
        <v>5.0353356890459361E-2</v>
      </c>
      <c r="W92" s="286"/>
      <c r="X92" s="286"/>
      <c r="Y92" s="286"/>
      <c r="Z92" s="286"/>
      <c r="AA92" s="286">
        <v>0.90120730270906946</v>
      </c>
      <c r="AB92" s="286">
        <v>9.8792697290930501E-2</v>
      </c>
      <c r="AC92" s="286"/>
      <c r="AD92" s="288"/>
      <c r="AE92" s="287"/>
      <c r="AF92" s="286"/>
      <c r="AG92" s="286">
        <v>4.4169611307420496E-3</v>
      </c>
      <c r="AH92" s="287">
        <v>2.061248527679623E-3</v>
      </c>
      <c r="AI92" s="287">
        <v>5.4623085983510011E-2</v>
      </c>
      <c r="AJ92" s="286">
        <v>7.0376914016489989E-2</v>
      </c>
      <c r="AK92" s="232"/>
      <c r="AL92" s="232"/>
      <c r="AM92" s="232"/>
      <c r="AN92" s="233"/>
      <c r="AO92" s="233"/>
      <c r="AP92" s="233"/>
      <c r="AQ92" s="233"/>
    </row>
    <row r="93" spans="1:43" x14ac:dyDescent="0.25">
      <c r="A93" s="289"/>
      <c r="B93" s="235"/>
      <c r="C93" s="290"/>
      <c r="D93" s="290"/>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91"/>
      <c r="AG93" s="664" t="s">
        <v>52</v>
      </c>
      <c r="AH93" s="665"/>
      <c r="AI93" s="665"/>
      <c r="AJ93" s="670"/>
      <c r="AK93" s="292"/>
      <c r="AL93" s="293"/>
      <c r="AM93" s="293"/>
      <c r="AN93" s="293"/>
      <c r="AO93" s="293"/>
      <c r="AP93" s="293"/>
      <c r="AQ93" s="293"/>
    </row>
    <row r="94" spans="1:43" ht="75.75" customHeight="1" x14ac:dyDescent="0.25">
      <c r="A94" s="206" t="s">
        <v>0</v>
      </c>
      <c r="B94" s="175" t="s">
        <v>1</v>
      </c>
      <c r="C94" s="175" t="s">
        <v>107</v>
      </c>
      <c r="D94" s="175" t="s">
        <v>147</v>
      </c>
      <c r="E94" s="207" t="s">
        <v>100</v>
      </c>
      <c r="F94" s="207" t="s">
        <v>101</v>
      </c>
      <c r="G94" s="207" t="s">
        <v>123</v>
      </c>
      <c r="H94" s="207" t="s">
        <v>102</v>
      </c>
      <c r="I94" s="175" t="s">
        <v>7</v>
      </c>
      <c r="J94" s="175" t="s">
        <v>8</v>
      </c>
      <c r="K94" s="207" t="s">
        <v>9</v>
      </c>
      <c r="L94" s="207" t="s">
        <v>10</v>
      </c>
      <c r="M94" s="207" t="s">
        <v>113</v>
      </c>
      <c r="N94" s="207" t="s">
        <v>11</v>
      </c>
      <c r="O94" s="175" t="s">
        <v>12</v>
      </c>
      <c r="P94" s="175" t="s">
        <v>13</v>
      </c>
      <c r="Q94" s="207" t="s">
        <v>14</v>
      </c>
      <c r="R94" s="207" t="s">
        <v>15</v>
      </c>
      <c r="S94" s="207" t="s">
        <v>114</v>
      </c>
      <c r="T94" s="207" t="s">
        <v>16</v>
      </c>
      <c r="U94" s="175" t="s">
        <v>129</v>
      </c>
      <c r="V94" s="175" t="s">
        <v>130</v>
      </c>
      <c r="W94" s="207" t="s">
        <v>19</v>
      </c>
      <c r="X94" s="207" t="s">
        <v>20</v>
      </c>
      <c r="Y94" s="207" t="s">
        <v>115</v>
      </c>
      <c r="Z94" s="207" t="s">
        <v>21</v>
      </c>
      <c r="AA94" s="175" t="s">
        <v>22</v>
      </c>
      <c r="AB94" s="175" t="s">
        <v>131</v>
      </c>
      <c r="AC94" s="207" t="s">
        <v>24</v>
      </c>
      <c r="AD94" s="207" t="s">
        <v>25</v>
      </c>
      <c r="AE94" s="207" t="s">
        <v>116</v>
      </c>
      <c r="AF94" s="207" t="s">
        <v>26</v>
      </c>
      <c r="AG94" s="175" t="s">
        <v>117</v>
      </c>
      <c r="AH94" s="175" t="s">
        <v>118</v>
      </c>
      <c r="AI94" s="175" t="s">
        <v>119</v>
      </c>
      <c r="AJ94" s="175" t="s">
        <v>29</v>
      </c>
      <c r="AK94" s="175" t="s">
        <v>46</v>
      </c>
      <c r="AL94" s="175" t="s">
        <v>124</v>
      </c>
      <c r="AM94" s="175" t="s">
        <v>133</v>
      </c>
      <c r="AN94" s="266" t="s">
        <v>54</v>
      </c>
      <c r="AO94" s="266" t="s">
        <v>49</v>
      </c>
      <c r="AP94" s="266" t="s">
        <v>126</v>
      </c>
      <c r="AQ94" s="266" t="s">
        <v>50</v>
      </c>
    </row>
    <row r="95" spans="1:43" x14ac:dyDescent="0.25">
      <c r="A95" s="267" t="s">
        <v>103</v>
      </c>
      <c r="B95" s="217">
        <v>6194</v>
      </c>
      <c r="C95" s="217">
        <v>5808</v>
      </c>
      <c r="D95" s="217">
        <v>386</v>
      </c>
      <c r="E95" s="217">
        <v>4</v>
      </c>
      <c r="F95" s="217">
        <v>5</v>
      </c>
      <c r="G95" s="217">
        <v>102</v>
      </c>
      <c r="H95" s="217">
        <v>275</v>
      </c>
      <c r="I95" s="217">
        <v>6075</v>
      </c>
      <c r="J95" s="217">
        <v>119</v>
      </c>
      <c r="K95" s="217">
        <v>3</v>
      </c>
      <c r="L95" s="217">
        <v>6</v>
      </c>
      <c r="M95" s="217">
        <v>75</v>
      </c>
      <c r="N95" s="217">
        <v>35</v>
      </c>
      <c r="O95" s="217">
        <v>6081</v>
      </c>
      <c r="P95" s="217">
        <v>113</v>
      </c>
      <c r="Q95" s="217">
        <v>6</v>
      </c>
      <c r="R95" s="217">
        <v>5</v>
      </c>
      <c r="S95" s="217">
        <v>80</v>
      </c>
      <c r="T95" s="217">
        <v>22</v>
      </c>
      <c r="U95" s="217">
        <v>6017</v>
      </c>
      <c r="V95" s="217">
        <v>177</v>
      </c>
      <c r="W95" s="217">
        <v>7</v>
      </c>
      <c r="X95" s="217">
        <v>6</v>
      </c>
      <c r="Y95" s="217">
        <v>107</v>
      </c>
      <c r="Z95" s="217">
        <v>57</v>
      </c>
      <c r="AA95" s="217">
        <v>5878</v>
      </c>
      <c r="AB95" s="217">
        <v>316</v>
      </c>
      <c r="AC95" s="217">
        <v>11</v>
      </c>
      <c r="AD95" s="217">
        <v>3</v>
      </c>
      <c r="AE95" s="217">
        <v>124</v>
      </c>
      <c r="AF95" s="217">
        <v>178</v>
      </c>
      <c r="AG95" s="217">
        <v>23</v>
      </c>
      <c r="AH95" s="217">
        <v>6</v>
      </c>
      <c r="AI95" s="217">
        <v>203</v>
      </c>
      <c r="AJ95" s="217">
        <v>404</v>
      </c>
      <c r="AK95" s="240">
        <v>0</v>
      </c>
      <c r="AL95" s="240">
        <v>0</v>
      </c>
      <c r="AM95" s="240">
        <v>0</v>
      </c>
      <c r="AN95" s="240">
        <v>0</v>
      </c>
      <c r="AO95" s="240">
        <v>0</v>
      </c>
      <c r="AP95" s="240">
        <v>0</v>
      </c>
      <c r="AQ95" s="240">
        <v>0</v>
      </c>
    </row>
    <row r="96" spans="1:43" x14ac:dyDescent="0.25">
      <c r="A96" s="267" t="s">
        <v>104</v>
      </c>
      <c r="B96" s="217">
        <v>554</v>
      </c>
      <c r="C96" s="217">
        <v>470</v>
      </c>
      <c r="D96" s="217">
        <v>84</v>
      </c>
      <c r="E96" s="217">
        <v>0</v>
      </c>
      <c r="F96" s="217">
        <v>1</v>
      </c>
      <c r="G96" s="217">
        <v>37</v>
      </c>
      <c r="H96" s="217">
        <v>46</v>
      </c>
      <c r="I96" s="217">
        <v>499</v>
      </c>
      <c r="J96" s="217">
        <v>55</v>
      </c>
      <c r="K96" s="217">
        <v>0</v>
      </c>
      <c r="L96" s="217">
        <v>1</v>
      </c>
      <c r="M96" s="217">
        <v>39</v>
      </c>
      <c r="N96" s="217">
        <v>15</v>
      </c>
      <c r="O96" s="217">
        <v>501</v>
      </c>
      <c r="P96" s="217">
        <v>53</v>
      </c>
      <c r="Q96" s="217">
        <v>0</v>
      </c>
      <c r="R96" s="217">
        <v>1</v>
      </c>
      <c r="S96" s="217">
        <v>37</v>
      </c>
      <c r="T96" s="217">
        <v>15</v>
      </c>
      <c r="U96" s="217">
        <v>491</v>
      </c>
      <c r="V96" s="217">
        <v>63</v>
      </c>
      <c r="W96" s="217">
        <v>0</v>
      </c>
      <c r="X96" s="217">
        <v>1</v>
      </c>
      <c r="Y96" s="217">
        <v>43</v>
      </c>
      <c r="Z96" s="217">
        <v>19</v>
      </c>
      <c r="AA96" s="217">
        <v>477</v>
      </c>
      <c r="AB96" s="217">
        <v>77</v>
      </c>
      <c r="AC96" s="217">
        <v>1</v>
      </c>
      <c r="AD96" s="217">
        <v>1</v>
      </c>
      <c r="AE96" s="217">
        <v>40</v>
      </c>
      <c r="AF96" s="217">
        <v>35</v>
      </c>
      <c r="AG96" s="217">
        <v>1</v>
      </c>
      <c r="AH96" s="217">
        <v>1</v>
      </c>
      <c r="AI96" s="217">
        <v>56</v>
      </c>
      <c r="AJ96" s="217">
        <v>66</v>
      </c>
      <c r="AK96" s="240">
        <v>42</v>
      </c>
      <c r="AL96" s="240">
        <v>39</v>
      </c>
      <c r="AM96" s="240">
        <v>3</v>
      </c>
      <c r="AN96" s="240">
        <v>0</v>
      </c>
      <c r="AO96" s="240">
        <v>0</v>
      </c>
      <c r="AP96" s="240">
        <v>0</v>
      </c>
      <c r="AQ96" s="240">
        <v>3</v>
      </c>
    </row>
    <row r="97" spans="1:43" x14ac:dyDescent="0.25">
      <c r="A97" s="269" t="s">
        <v>105</v>
      </c>
      <c r="B97" s="225">
        <v>6748</v>
      </c>
      <c r="C97" s="226">
        <v>6278</v>
      </c>
      <c r="D97" s="226">
        <v>470</v>
      </c>
      <c r="E97" s="226">
        <v>4</v>
      </c>
      <c r="F97" s="226">
        <v>6</v>
      </c>
      <c r="G97" s="218">
        <v>139</v>
      </c>
      <c r="H97" s="226">
        <v>321</v>
      </c>
      <c r="I97" s="226">
        <v>6574</v>
      </c>
      <c r="J97" s="226">
        <v>174</v>
      </c>
      <c r="K97" s="226">
        <v>3</v>
      </c>
      <c r="L97" s="226">
        <v>7</v>
      </c>
      <c r="M97" s="226">
        <v>114</v>
      </c>
      <c r="N97" s="226">
        <v>50</v>
      </c>
      <c r="O97" s="226">
        <v>6582</v>
      </c>
      <c r="P97" s="218">
        <v>166</v>
      </c>
      <c r="Q97" s="226">
        <v>6</v>
      </c>
      <c r="R97" s="218">
        <v>6</v>
      </c>
      <c r="S97" s="226">
        <v>117</v>
      </c>
      <c r="T97" s="226">
        <v>37</v>
      </c>
      <c r="U97" s="226">
        <v>6508</v>
      </c>
      <c r="V97" s="226">
        <v>240</v>
      </c>
      <c r="W97" s="226">
        <v>7</v>
      </c>
      <c r="X97" s="226">
        <v>7</v>
      </c>
      <c r="Y97" s="226">
        <v>150</v>
      </c>
      <c r="Z97" s="226">
        <v>76</v>
      </c>
      <c r="AA97" s="226">
        <v>6355</v>
      </c>
      <c r="AB97" s="226">
        <v>393</v>
      </c>
      <c r="AC97" s="226">
        <v>12</v>
      </c>
      <c r="AD97" s="226">
        <v>4</v>
      </c>
      <c r="AE97" s="226">
        <v>164</v>
      </c>
      <c r="AF97" s="226">
        <v>213</v>
      </c>
      <c r="AG97" s="226">
        <v>24</v>
      </c>
      <c r="AH97" s="226">
        <v>7</v>
      </c>
      <c r="AI97" s="226">
        <v>259</v>
      </c>
      <c r="AJ97" s="226">
        <v>470</v>
      </c>
      <c r="AK97" s="226">
        <v>42</v>
      </c>
      <c r="AL97" s="226">
        <v>39</v>
      </c>
      <c r="AM97" s="226">
        <v>3</v>
      </c>
      <c r="AN97" s="226">
        <v>0</v>
      </c>
      <c r="AO97" s="218">
        <v>0</v>
      </c>
      <c r="AP97" s="226">
        <v>0</v>
      </c>
      <c r="AQ97" s="217">
        <v>3</v>
      </c>
    </row>
    <row r="98" spans="1:43" x14ac:dyDescent="0.25">
      <c r="A98" s="284" t="s">
        <v>65</v>
      </c>
      <c r="B98" s="294">
        <v>0.88737403675163007</v>
      </c>
      <c r="C98" s="231">
        <v>0.9303497332542976</v>
      </c>
      <c r="D98" s="231">
        <v>6.9650266745702433E-2</v>
      </c>
      <c r="E98" s="231"/>
      <c r="F98" s="231"/>
      <c r="G98" s="230"/>
      <c r="H98" s="229"/>
      <c r="I98" s="231">
        <v>0.97421458209839951</v>
      </c>
      <c r="J98" s="231">
        <v>2.5785417901600473E-2</v>
      </c>
      <c r="K98" s="231"/>
      <c r="L98" s="231"/>
      <c r="M98" s="231"/>
      <c r="N98" s="231"/>
      <c r="O98" s="231">
        <v>0.9754001185536455</v>
      </c>
      <c r="P98" s="231">
        <v>2.4599881446354475E-2</v>
      </c>
      <c r="Q98" s="231"/>
      <c r="R98" s="231"/>
      <c r="S98" s="231"/>
      <c r="T98" s="231"/>
      <c r="U98" s="231">
        <v>0.96443390634262005</v>
      </c>
      <c r="V98" s="231">
        <v>3.5566093657379963E-2</v>
      </c>
      <c r="W98" s="231"/>
      <c r="X98" s="231"/>
      <c r="Y98" s="231"/>
      <c r="Z98" s="231"/>
      <c r="AA98" s="231">
        <v>0.94176052163604029</v>
      </c>
      <c r="AB98" s="231">
        <v>5.8239478363959693E-2</v>
      </c>
      <c r="AC98" s="231"/>
      <c r="AD98" s="231"/>
      <c r="AE98" s="231"/>
      <c r="AF98" s="231"/>
      <c r="AG98" s="231">
        <v>3.5566093657379964E-3</v>
      </c>
      <c r="AH98" s="231">
        <v>1.037344398340249E-3</v>
      </c>
      <c r="AI98" s="231">
        <v>3.8381742738589214E-2</v>
      </c>
      <c r="AJ98" s="231">
        <v>6.9650266745702433E-2</v>
      </c>
      <c r="AK98" s="231"/>
      <c r="AL98" s="231">
        <v>0.9285714285714286</v>
      </c>
      <c r="AM98" s="231">
        <v>7.1428571428571425E-2</v>
      </c>
      <c r="AN98" s="295"/>
      <c r="AO98" s="295"/>
      <c r="AP98" s="295"/>
      <c r="AQ98" s="295"/>
    </row>
    <row r="99" spans="1:43" x14ac:dyDescent="0.25">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row>
    <row r="100" spans="1:43" x14ac:dyDescent="0.25">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row>
    <row r="101" spans="1:43" ht="18" customHeight="1" x14ac:dyDescent="0.25">
      <c r="A101" s="296" t="s">
        <v>139</v>
      </c>
      <c r="B101" s="297"/>
      <c r="C101" s="298"/>
      <c r="D101" s="298"/>
      <c r="E101" s="298"/>
      <c r="F101" s="298"/>
      <c r="G101" s="298"/>
      <c r="H101" s="298"/>
      <c r="I101" s="298"/>
      <c r="J101" s="298"/>
      <c r="K101" s="298"/>
      <c r="L101" s="298"/>
      <c r="M101" s="637" t="s">
        <v>52</v>
      </c>
      <c r="N101" s="638"/>
      <c r="O101" s="638"/>
      <c r="P101" s="638"/>
      <c r="Q101" s="298"/>
      <c r="R101" s="298"/>
      <c r="S101" s="299"/>
      <c r="T101" s="80"/>
      <c r="U101" s="80"/>
      <c r="V101" s="80"/>
      <c r="W101" s="80"/>
      <c r="X101" s="80"/>
      <c r="Y101" s="80"/>
      <c r="Z101" s="80"/>
      <c r="AA101" s="80"/>
      <c r="AB101" s="80"/>
      <c r="AC101" s="80"/>
      <c r="AD101" s="80"/>
      <c r="AE101" s="80"/>
      <c r="AF101" s="80"/>
      <c r="AG101" s="80"/>
      <c r="AH101" s="80"/>
      <c r="AI101" s="80"/>
      <c r="AJ101" s="80"/>
      <c r="AK101" s="80"/>
      <c r="AL101" s="80"/>
      <c r="AM101" s="80"/>
    </row>
    <row r="102" spans="1:43" s="80" customFormat="1" ht="47.25" customHeight="1" x14ac:dyDescent="0.25">
      <c r="A102" s="206" t="s">
        <v>0</v>
      </c>
      <c r="B102" s="175" t="s">
        <v>1</v>
      </c>
      <c r="C102" s="175" t="s">
        <v>2</v>
      </c>
      <c r="D102" s="175" t="s">
        <v>3</v>
      </c>
      <c r="E102" s="175" t="s">
        <v>7</v>
      </c>
      <c r="F102" s="175" t="s">
        <v>8</v>
      </c>
      <c r="G102" s="175" t="s">
        <v>12</v>
      </c>
      <c r="H102" s="175" t="s">
        <v>13</v>
      </c>
      <c r="I102" s="175" t="s">
        <v>129</v>
      </c>
      <c r="J102" s="175" t="s">
        <v>130</v>
      </c>
      <c r="K102" s="175" t="s">
        <v>22</v>
      </c>
      <c r="L102" s="175" t="s">
        <v>131</v>
      </c>
      <c r="M102" s="175" t="s">
        <v>117</v>
      </c>
      <c r="N102" s="175" t="s">
        <v>118</v>
      </c>
      <c r="O102" s="175" t="s">
        <v>119</v>
      </c>
      <c r="P102" s="175" t="s">
        <v>29</v>
      </c>
      <c r="Q102" s="175" t="s">
        <v>46</v>
      </c>
      <c r="R102" s="175" t="s">
        <v>124</v>
      </c>
      <c r="S102" s="175" t="s">
        <v>133</v>
      </c>
    </row>
    <row r="103" spans="1:43" x14ac:dyDescent="0.25">
      <c r="A103" s="125" t="s">
        <v>58</v>
      </c>
      <c r="B103" s="252">
        <v>6115</v>
      </c>
      <c r="C103" s="300">
        <v>5710</v>
      </c>
      <c r="D103" s="300">
        <v>405</v>
      </c>
      <c r="E103" s="301">
        <v>5719</v>
      </c>
      <c r="F103" s="301">
        <v>396</v>
      </c>
      <c r="G103" s="301">
        <v>5725</v>
      </c>
      <c r="H103" s="301">
        <v>390</v>
      </c>
      <c r="I103" s="300">
        <v>5895</v>
      </c>
      <c r="J103" s="301">
        <v>220</v>
      </c>
      <c r="K103" s="301">
        <v>5575</v>
      </c>
      <c r="L103" s="301">
        <v>540</v>
      </c>
      <c r="M103" s="301">
        <v>19</v>
      </c>
      <c r="N103" s="300">
        <v>7</v>
      </c>
      <c r="O103" s="301">
        <v>285</v>
      </c>
      <c r="P103" s="301">
        <v>429</v>
      </c>
      <c r="Q103" s="301">
        <v>0</v>
      </c>
      <c r="R103" s="301">
        <v>0</v>
      </c>
      <c r="S103" s="301">
        <v>0</v>
      </c>
      <c r="T103" s="80"/>
      <c r="U103" s="80"/>
      <c r="V103" s="80"/>
      <c r="W103" s="80"/>
      <c r="X103" s="80"/>
      <c r="Y103" s="80"/>
      <c r="Z103" s="80"/>
      <c r="AA103" s="80"/>
      <c r="AB103" s="80"/>
      <c r="AC103" s="80"/>
      <c r="AD103" s="80"/>
      <c r="AE103" s="80"/>
      <c r="AF103" s="80"/>
      <c r="AG103" s="80"/>
      <c r="AH103" s="80"/>
      <c r="AI103" s="80"/>
      <c r="AJ103" s="80"/>
      <c r="AK103" s="80"/>
      <c r="AL103" s="80"/>
      <c r="AM103" s="80"/>
    </row>
    <row r="104" spans="1:43" x14ac:dyDescent="0.25">
      <c r="A104" s="125" t="s">
        <v>59</v>
      </c>
      <c r="B104" s="122">
        <v>433</v>
      </c>
      <c r="C104" s="302">
        <v>361</v>
      </c>
      <c r="D104" s="302">
        <v>72</v>
      </c>
      <c r="E104" s="303">
        <v>353</v>
      </c>
      <c r="F104" s="303">
        <v>80</v>
      </c>
      <c r="G104" s="303">
        <v>360</v>
      </c>
      <c r="H104" s="303">
        <v>73</v>
      </c>
      <c r="I104" s="303">
        <v>362</v>
      </c>
      <c r="J104" s="303">
        <v>71</v>
      </c>
      <c r="K104" s="303">
        <v>335</v>
      </c>
      <c r="L104" s="302">
        <v>98</v>
      </c>
      <c r="M104" s="303">
        <v>2</v>
      </c>
      <c r="N104" s="302">
        <v>2</v>
      </c>
      <c r="O104" s="303">
        <v>57</v>
      </c>
      <c r="P104" s="303">
        <v>50</v>
      </c>
      <c r="Q104" s="303">
        <v>0</v>
      </c>
      <c r="R104" s="303">
        <v>0</v>
      </c>
      <c r="S104" s="302">
        <v>0</v>
      </c>
      <c r="T104" s="80"/>
      <c r="U104" s="80"/>
      <c r="V104" s="80"/>
      <c r="W104" s="80"/>
      <c r="X104" s="80"/>
      <c r="Y104" s="80"/>
      <c r="Z104" s="80"/>
      <c r="AA104" s="80"/>
      <c r="AB104" s="80"/>
      <c r="AC104" s="80"/>
      <c r="AD104" s="80"/>
      <c r="AE104" s="80"/>
      <c r="AF104" s="80"/>
      <c r="AG104" s="80"/>
      <c r="AH104" s="80"/>
      <c r="AI104" s="80"/>
      <c r="AJ104" s="80"/>
      <c r="AK104" s="80"/>
      <c r="AL104" s="80"/>
      <c r="AM104" s="80"/>
    </row>
    <row r="105" spans="1:43" x14ac:dyDescent="0.25">
      <c r="A105" s="125" t="s">
        <v>99</v>
      </c>
      <c r="B105" s="304">
        <v>6548</v>
      </c>
      <c r="C105" s="305">
        <v>6071</v>
      </c>
      <c r="D105" s="306">
        <v>477</v>
      </c>
      <c r="E105" s="305">
        <v>6072</v>
      </c>
      <c r="F105" s="307">
        <v>476</v>
      </c>
      <c r="G105" s="307">
        <v>6085</v>
      </c>
      <c r="H105" s="307">
        <v>463</v>
      </c>
      <c r="I105" s="307">
        <v>6257</v>
      </c>
      <c r="J105" s="307">
        <v>291</v>
      </c>
      <c r="K105" s="307">
        <v>5910</v>
      </c>
      <c r="L105" s="307">
        <v>638</v>
      </c>
      <c r="M105" s="307">
        <v>21</v>
      </c>
      <c r="N105" s="307">
        <v>9</v>
      </c>
      <c r="O105" s="307">
        <v>342</v>
      </c>
      <c r="P105" s="307">
        <v>479</v>
      </c>
      <c r="Q105" s="301">
        <v>0</v>
      </c>
      <c r="R105" s="301">
        <v>0</v>
      </c>
      <c r="S105" s="300">
        <v>0</v>
      </c>
      <c r="T105" s="80"/>
      <c r="U105" s="80"/>
      <c r="V105" s="80"/>
      <c r="W105" s="80"/>
      <c r="X105" s="80"/>
      <c r="Y105" s="80"/>
      <c r="Z105" s="80"/>
      <c r="AA105" s="80"/>
      <c r="AB105" s="80"/>
      <c r="AC105" s="80"/>
      <c r="AD105" s="80"/>
      <c r="AE105" s="80"/>
      <c r="AF105" s="80"/>
      <c r="AG105" s="80"/>
      <c r="AH105" s="80"/>
      <c r="AI105" s="80"/>
      <c r="AJ105" s="80"/>
      <c r="AK105" s="80"/>
      <c r="AL105" s="80"/>
      <c r="AM105" s="80"/>
    </row>
    <row r="106" spans="1:43" x14ac:dyDescent="0.25">
      <c r="A106" s="308" t="s">
        <v>61</v>
      </c>
      <c r="B106" s="309">
        <v>0.87</v>
      </c>
      <c r="C106" s="310">
        <v>0.92715332926084304</v>
      </c>
      <c r="D106" s="311">
        <v>7.2846670739156988E-2</v>
      </c>
      <c r="E106" s="310">
        <v>0.92730604764813684</v>
      </c>
      <c r="F106" s="312">
        <v>7.269395235186317E-2</v>
      </c>
      <c r="G106" s="312">
        <v>0.92929138668295663</v>
      </c>
      <c r="H106" s="312">
        <v>7.0708613317043367E-2</v>
      </c>
      <c r="I106" s="312">
        <v>0.95555894929749541</v>
      </c>
      <c r="J106" s="312">
        <v>4.4441050702504578E-2</v>
      </c>
      <c r="K106" s="312">
        <v>0.90256566890653633</v>
      </c>
      <c r="L106" s="312">
        <v>9.7434331093463653E-2</v>
      </c>
      <c r="M106" s="312">
        <v>3.2070861331704339E-3</v>
      </c>
      <c r="N106" s="312">
        <v>1.3744654856444715E-3</v>
      </c>
      <c r="O106" s="312">
        <v>5.2229688454489921E-2</v>
      </c>
      <c r="P106" s="312">
        <v>7.3152107513744652E-2</v>
      </c>
      <c r="Q106" s="313" t="s">
        <v>140</v>
      </c>
      <c r="R106" s="313" t="s">
        <v>140</v>
      </c>
      <c r="S106" s="314" t="s">
        <v>140</v>
      </c>
      <c r="T106" s="80"/>
      <c r="U106" s="80"/>
      <c r="V106" s="80"/>
      <c r="W106" s="80"/>
      <c r="X106" s="80"/>
      <c r="Y106" s="80"/>
      <c r="Z106" s="80"/>
      <c r="AA106" s="80"/>
      <c r="AB106" s="80"/>
      <c r="AC106" s="80"/>
      <c r="AD106" s="80"/>
      <c r="AE106" s="80"/>
      <c r="AF106" s="80"/>
      <c r="AG106" s="80"/>
      <c r="AH106" s="80"/>
      <c r="AI106" s="80"/>
      <c r="AJ106" s="80"/>
      <c r="AK106" s="80"/>
      <c r="AL106" s="80"/>
      <c r="AM106" s="80"/>
    </row>
    <row r="107" spans="1:43" x14ac:dyDescent="0.25">
      <c r="A107" s="315"/>
      <c r="B107" s="316"/>
      <c r="C107" s="317"/>
      <c r="D107" s="317"/>
      <c r="E107" s="318"/>
      <c r="F107" s="318"/>
      <c r="G107" s="318"/>
      <c r="H107" s="318"/>
      <c r="I107" s="318"/>
      <c r="J107" s="318"/>
      <c r="K107" s="318"/>
      <c r="L107" s="318"/>
      <c r="M107" s="639" t="s">
        <v>52</v>
      </c>
      <c r="N107" s="640"/>
      <c r="O107" s="640"/>
      <c r="P107" s="641"/>
      <c r="Q107" s="318"/>
      <c r="R107" s="318"/>
      <c r="S107" s="317"/>
      <c r="T107" s="80"/>
      <c r="U107" s="80"/>
      <c r="V107" s="80"/>
      <c r="W107" s="80"/>
      <c r="X107" s="80"/>
      <c r="Y107" s="80"/>
      <c r="Z107" s="80"/>
      <c r="AA107" s="80"/>
      <c r="AB107" s="80"/>
      <c r="AC107" s="80"/>
      <c r="AD107" s="80"/>
      <c r="AE107" s="80"/>
      <c r="AF107" s="80"/>
      <c r="AG107" s="80"/>
      <c r="AH107" s="80"/>
      <c r="AI107" s="80"/>
      <c r="AJ107" s="80"/>
      <c r="AK107" s="80"/>
      <c r="AL107" s="80"/>
      <c r="AM107" s="80"/>
    </row>
    <row r="108" spans="1:43" x14ac:dyDescent="0.25">
      <c r="A108" s="315"/>
      <c r="B108" s="121"/>
      <c r="C108" s="319"/>
      <c r="E108" s="319"/>
      <c r="F108" s="320"/>
      <c r="G108" s="320"/>
      <c r="H108" s="320"/>
      <c r="I108" s="320"/>
      <c r="J108" s="320"/>
      <c r="K108" s="320"/>
      <c r="L108" s="320"/>
      <c r="M108" s="320"/>
      <c r="N108" s="320"/>
      <c r="O108" s="320"/>
      <c r="P108" s="320"/>
      <c r="Q108" s="320"/>
      <c r="R108" s="320"/>
      <c r="S108" s="319"/>
      <c r="T108" s="80"/>
      <c r="U108" s="80"/>
      <c r="V108" s="80"/>
      <c r="W108" s="80"/>
      <c r="X108" s="80"/>
      <c r="Y108" s="80"/>
      <c r="Z108" s="80"/>
      <c r="AA108" s="80"/>
      <c r="AB108" s="80"/>
      <c r="AC108" s="80"/>
      <c r="AD108" s="80"/>
      <c r="AE108" s="80"/>
      <c r="AF108" s="80"/>
      <c r="AG108" s="80"/>
      <c r="AH108" s="80"/>
      <c r="AI108" s="80"/>
      <c r="AJ108" s="80"/>
      <c r="AK108" s="80"/>
      <c r="AL108" s="80"/>
      <c r="AM108" s="80"/>
    </row>
    <row r="109" spans="1:43" x14ac:dyDescent="0.25">
      <c r="A109" s="267" t="s">
        <v>103</v>
      </c>
      <c r="B109" s="252">
        <v>6357</v>
      </c>
      <c r="C109" s="300">
        <v>5785</v>
      </c>
      <c r="D109" s="300">
        <v>572</v>
      </c>
      <c r="E109" s="301">
        <v>6256</v>
      </c>
      <c r="F109" s="301">
        <v>101</v>
      </c>
      <c r="G109" s="301">
        <v>6258</v>
      </c>
      <c r="H109" s="301">
        <v>99</v>
      </c>
      <c r="I109" s="301">
        <v>6207</v>
      </c>
      <c r="J109" s="301">
        <v>150</v>
      </c>
      <c r="K109" s="301">
        <v>5906</v>
      </c>
      <c r="L109" s="301">
        <v>451</v>
      </c>
      <c r="M109" s="301">
        <v>20</v>
      </c>
      <c r="N109" s="301">
        <v>7</v>
      </c>
      <c r="O109" s="301">
        <v>176</v>
      </c>
      <c r="P109" s="301">
        <v>610</v>
      </c>
      <c r="Q109" s="301">
        <v>0</v>
      </c>
      <c r="R109" s="301">
        <v>0</v>
      </c>
      <c r="S109" s="300">
        <v>0</v>
      </c>
      <c r="T109" s="80"/>
      <c r="U109" s="80"/>
      <c r="V109" s="80"/>
      <c r="W109" s="80"/>
      <c r="X109" s="80"/>
      <c r="Y109" s="80"/>
      <c r="Z109" s="80"/>
      <c r="AA109" s="80"/>
      <c r="AB109" s="80"/>
      <c r="AC109" s="80"/>
      <c r="AD109" s="80"/>
      <c r="AE109" s="80"/>
      <c r="AF109" s="80"/>
      <c r="AG109" s="80"/>
      <c r="AH109" s="80"/>
      <c r="AI109" s="80"/>
      <c r="AJ109" s="80"/>
      <c r="AK109" s="80"/>
      <c r="AL109" s="80"/>
      <c r="AM109" s="80"/>
    </row>
    <row r="110" spans="1:43" x14ac:dyDescent="0.25">
      <c r="A110" s="267" t="s">
        <v>104</v>
      </c>
      <c r="B110" s="122">
        <v>534</v>
      </c>
      <c r="C110" s="302">
        <v>459</v>
      </c>
      <c r="D110" s="302">
        <v>75</v>
      </c>
      <c r="E110" s="303">
        <v>483</v>
      </c>
      <c r="F110" s="303">
        <v>51</v>
      </c>
      <c r="G110" s="303">
        <v>481</v>
      </c>
      <c r="H110" s="303">
        <v>53</v>
      </c>
      <c r="I110" s="303">
        <v>466</v>
      </c>
      <c r="J110" s="303">
        <v>68</v>
      </c>
      <c r="K110" s="303">
        <v>447</v>
      </c>
      <c r="L110" s="303">
        <v>87</v>
      </c>
      <c r="M110" s="303">
        <v>2</v>
      </c>
      <c r="N110" s="303">
        <v>4</v>
      </c>
      <c r="O110" s="303">
        <v>52</v>
      </c>
      <c r="P110" s="303">
        <v>55</v>
      </c>
      <c r="Q110" s="303">
        <v>27</v>
      </c>
      <c r="R110" s="303">
        <v>21</v>
      </c>
      <c r="S110" s="302">
        <v>6</v>
      </c>
      <c r="T110" s="80"/>
      <c r="U110" s="80"/>
      <c r="V110" s="80"/>
      <c r="W110" s="80"/>
      <c r="X110" s="80"/>
      <c r="Y110" s="80"/>
      <c r="Z110" s="80"/>
      <c r="AA110" s="80"/>
      <c r="AB110" s="80"/>
      <c r="AC110" s="80"/>
      <c r="AD110" s="80"/>
      <c r="AE110" s="80"/>
      <c r="AF110" s="80"/>
      <c r="AG110" s="80"/>
      <c r="AH110" s="80"/>
      <c r="AI110" s="80"/>
      <c r="AJ110" s="80"/>
      <c r="AK110" s="80"/>
      <c r="AL110" s="80"/>
      <c r="AM110" s="80"/>
    </row>
    <row r="111" spans="1:43" x14ac:dyDescent="0.25">
      <c r="A111" s="267" t="s">
        <v>105</v>
      </c>
      <c r="B111" s="304">
        <v>6891</v>
      </c>
      <c r="C111" s="305">
        <v>6244</v>
      </c>
      <c r="D111" s="306">
        <v>647</v>
      </c>
      <c r="E111" s="305">
        <v>6739</v>
      </c>
      <c r="F111" s="307">
        <v>152</v>
      </c>
      <c r="G111" s="307">
        <v>6739</v>
      </c>
      <c r="H111" s="307">
        <v>152</v>
      </c>
      <c r="I111" s="307">
        <v>6673</v>
      </c>
      <c r="J111" s="307">
        <v>218</v>
      </c>
      <c r="K111" s="307">
        <v>6353</v>
      </c>
      <c r="L111" s="307">
        <v>538</v>
      </c>
      <c r="M111" s="307">
        <v>22</v>
      </c>
      <c r="N111" s="307">
        <v>11</v>
      </c>
      <c r="O111" s="307">
        <v>228</v>
      </c>
      <c r="P111" s="307">
        <v>665</v>
      </c>
      <c r="Q111" s="307">
        <v>27</v>
      </c>
      <c r="R111" s="307">
        <v>21</v>
      </c>
      <c r="S111" s="305">
        <v>6</v>
      </c>
      <c r="T111" s="80"/>
      <c r="U111" s="80"/>
      <c r="V111" s="80"/>
      <c r="W111" s="80"/>
      <c r="X111" s="80"/>
      <c r="Y111" s="80"/>
      <c r="Z111" s="80"/>
      <c r="AA111" s="80"/>
      <c r="AB111" s="80"/>
      <c r="AC111" s="80"/>
      <c r="AD111" s="80"/>
      <c r="AE111" s="80"/>
      <c r="AF111" s="80"/>
      <c r="AG111" s="80"/>
      <c r="AH111" s="80"/>
      <c r="AI111" s="80"/>
      <c r="AJ111" s="80"/>
      <c r="AK111" s="80"/>
      <c r="AL111" s="80"/>
      <c r="AM111" s="80"/>
    </row>
    <row r="112" spans="1:43" x14ac:dyDescent="0.25">
      <c r="A112" s="308" t="s">
        <v>65</v>
      </c>
      <c r="B112" s="321">
        <v>0.86562182556958356</v>
      </c>
      <c r="C112" s="310">
        <v>0.90610941808155565</v>
      </c>
      <c r="D112" s="311">
        <v>9.3890581918444349E-2</v>
      </c>
      <c r="E112" s="322">
        <v>0.97794224350602232</v>
      </c>
      <c r="F112" s="311">
        <v>2.2057756493977652E-2</v>
      </c>
      <c r="G112" s="323">
        <v>0.97794224350602232</v>
      </c>
      <c r="H112" s="323">
        <v>2.2057756493977652E-2</v>
      </c>
      <c r="I112" s="323">
        <v>0.96836453344942675</v>
      </c>
      <c r="J112" s="312">
        <v>3.1635466550573213E-2</v>
      </c>
      <c r="K112" s="323">
        <v>0.92192715135684222</v>
      </c>
      <c r="L112" s="323">
        <v>7.8072848643157736E-2</v>
      </c>
      <c r="M112" s="312">
        <v>3.1925700188651864E-3</v>
      </c>
      <c r="N112" s="312">
        <v>1.5962850094325932E-3</v>
      </c>
      <c r="O112" s="323">
        <v>3.3086634740966479E-2</v>
      </c>
      <c r="P112" s="312">
        <v>9.6502684661152222E-2</v>
      </c>
      <c r="Q112" s="312"/>
      <c r="R112" s="323">
        <v>0.77777777777777779</v>
      </c>
      <c r="S112" s="322">
        <v>0.22222222222222221</v>
      </c>
      <c r="T112" s="251"/>
      <c r="U112" s="80"/>
      <c r="V112" s="80"/>
      <c r="W112" s="80"/>
      <c r="X112" s="80"/>
      <c r="Y112" s="80"/>
      <c r="Z112" s="80"/>
      <c r="AA112" s="80"/>
      <c r="AB112" s="80"/>
      <c r="AC112" s="80"/>
      <c r="AD112" s="80"/>
      <c r="AE112" s="80"/>
      <c r="AF112" s="80"/>
      <c r="AG112" s="80"/>
      <c r="AH112" s="80"/>
      <c r="AI112" s="80"/>
      <c r="AJ112" s="80"/>
      <c r="AK112" s="80"/>
      <c r="AL112" s="80"/>
      <c r="AM112" s="80"/>
    </row>
    <row r="113" spans="1:40" x14ac:dyDescent="0.25">
      <c r="A113" s="324"/>
      <c r="B113" s="325"/>
      <c r="C113" s="326"/>
      <c r="D113" s="326"/>
      <c r="E113" s="326"/>
      <c r="F113" s="326"/>
      <c r="G113" s="326"/>
      <c r="H113" s="326"/>
      <c r="I113" s="326"/>
      <c r="J113" s="326"/>
      <c r="K113" s="326"/>
      <c r="L113" s="326"/>
      <c r="M113" s="326"/>
      <c r="N113" s="326"/>
      <c r="O113" s="326"/>
      <c r="P113" s="326"/>
      <c r="Q113" s="326"/>
      <c r="R113" s="326"/>
      <c r="S113" s="326"/>
      <c r="U113" s="80"/>
      <c r="V113" s="80"/>
      <c r="W113" s="80"/>
      <c r="X113" s="80"/>
      <c r="Y113" s="80"/>
      <c r="Z113" s="80"/>
      <c r="AA113" s="80"/>
      <c r="AB113" s="80"/>
      <c r="AC113" s="80"/>
      <c r="AD113" s="80"/>
      <c r="AE113" s="80"/>
      <c r="AF113" s="80"/>
      <c r="AG113" s="80"/>
      <c r="AH113" s="80"/>
      <c r="AI113" s="80"/>
      <c r="AJ113" s="80"/>
      <c r="AK113" s="80"/>
      <c r="AL113" s="80"/>
      <c r="AM113" s="80"/>
      <c r="AN113" s="80"/>
    </row>
    <row r="114" spans="1:40" x14ac:dyDescent="0.25">
      <c r="A114" s="327"/>
      <c r="B114" s="328"/>
      <c r="C114" s="328"/>
      <c r="D114" s="328"/>
      <c r="E114" s="328"/>
      <c r="F114" s="328"/>
      <c r="G114" s="328"/>
      <c r="H114" s="328"/>
      <c r="I114" s="328"/>
      <c r="J114" s="328"/>
      <c r="K114" s="328"/>
      <c r="L114" s="328"/>
      <c r="M114" s="328"/>
      <c r="N114" s="328"/>
      <c r="O114" s="328"/>
      <c r="P114" s="328"/>
      <c r="Q114" s="328"/>
      <c r="R114" s="328"/>
      <c r="S114" s="328"/>
      <c r="T114" s="80"/>
      <c r="U114" s="80"/>
      <c r="V114" s="80"/>
      <c r="W114" s="80"/>
      <c r="X114" s="80"/>
      <c r="Y114" s="80"/>
      <c r="Z114" s="80"/>
      <c r="AA114" s="80"/>
      <c r="AB114" s="80"/>
      <c r="AC114" s="80"/>
      <c r="AD114" s="80"/>
      <c r="AE114" s="80"/>
      <c r="AF114" s="80"/>
      <c r="AG114" s="80"/>
      <c r="AH114" s="80"/>
      <c r="AI114" s="80"/>
      <c r="AJ114" s="80"/>
      <c r="AK114" s="80"/>
      <c r="AL114" s="80"/>
      <c r="AM114" s="80"/>
      <c r="AN114" s="80"/>
    </row>
    <row r="115" spans="1:40" x14ac:dyDescent="0.25">
      <c r="A115" s="329" t="s">
        <v>141</v>
      </c>
      <c r="B115" s="330"/>
      <c r="C115" s="331"/>
      <c r="D115" s="331"/>
      <c r="E115" s="331"/>
      <c r="F115" s="331"/>
      <c r="G115" s="331"/>
      <c r="H115" s="331"/>
      <c r="I115" s="331"/>
      <c r="J115" s="331"/>
      <c r="K115" s="331"/>
      <c r="L115" s="331"/>
      <c r="M115" s="642" t="s">
        <v>52</v>
      </c>
      <c r="N115" s="643"/>
      <c r="O115" s="643"/>
      <c r="P115" s="643"/>
      <c r="Q115" s="331"/>
      <c r="R115" s="331"/>
      <c r="S115" s="332"/>
      <c r="T115" s="251"/>
      <c r="U115" s="80"/>
      <c r="V115" s="80"/>
      <c r="W115" s="80"/>
      <c r="X115" s="80"/>
      <c r="Y115" s="80"/>
      <c r="Z115" s="80"/>
      <c r="AA115" s="80"/>
      <c r="AB115" s="80"/>
      <c r="AC115" s="80"/>
      <c r="AD115" s="80"/>
      <c r="AE115" s="80"/>
      <c r="AF115" s="80"/>
      <c r="AG115" s="80"/>
      <c r="AH115" s="80"/>
      <c r="AI115" s="80"/>
      <c r="AJ115" s="80"/>
      <c r="AK115" s="80"/>
      <c r="AL115" s="80"/>
      <c r="AM115" s="80"/>
    </row>
    <row r="116" spans="1:40" s="80" customFormat="1" ht="44.25" customHeight="1" x14ac:dyDescent="0.25">
      <c r="A116" s="206" t="s">
        <v>0</v>
      </c>
      <c r="B116" s="175" t="s">
        <v>1</v>
      </c>
      <c r="C116" s="175" t="s">
        <v>2</v>
      </c>
      <c r="D116" s="175" t="s">
        <v>3</v>
      </c>
      <c r="E116" s="175" t="s">
        <v>7</v>
      </c>
      <c r="F116" s="175" t="s">
        <v>8</v>
      </c>
      <c r="G116" s="175" t="s">
        <v>12</v>
      </c>
      <c r="H116" s="175" t="s">
        <v>13</v>
      </c>
      <c r="I116" s="175" t="s">
        <v>129</v>
      </c>
      <c r="J116" s="175" t="s">
        <v>130</v>
      </c>
      <c r="K116" s="175" t="s">
        <v>22</v>
      </c>
      <c r="L116" s="175" t="s">
        <v>131</v>
      </c>
      <c r="M116" s="175" t="s">
        <v>117</v>
      </c>
      <c r="N116" s="175" t="s">
        <v>118</v>
      </c>
      <c r="O116" s="175" t="s">
        <v>119</v>
      </c>
      <c r="P116" s="175" t="s">
        <v>29</v>
      </c>
      <c r="Q116" s="175" t="s">
        <v>46</v>
      </c>
      <c r="R116" s="175" t="s">
        <v>124</v>
      </c>
      <c r="S116" s="175" t="s">
        <v>133</v>
      </c>
    </row>
    <row r="117" spans="1:40" x14ac:dyDescent="0.25">
      <c r="A117" s="125" t="s">
        <v>58</v>
      </c>
      <c r="B117" s="253">
        <v>6275</v>
      </c>
      <c r="C117" s="301">
        <v>5745</v>
      </c>
      <c r="D117" s="301">
        <v>530</v>
      </c>
      <c r="E117" s="301">
        <v>5766</v>
      </c>
      <c r="F117" s="301">
        <v>509</v>
      </c>
      <c r="G117" s="301">
        <v>5728</v>
      </c>
      <c r="H117" s="301">
        <v>547</v>
      </c>
      <c r="I117" s="301">
        <v>5992</v>
      </c>
      <c r="J117" s="301">
        <v>283</v>
      </c>
      <c r="K117" s="301">
        <v>5546</v>
      </c>
      <c r="L117" s="301">
        <v>729</v>
      </c>
      <c r="M117" s="301">
        <v>33</v>
      </c>
      <c r="N117" s="301">
        <v>8</v>
      </c>
      <c r="O117" s="301">
        <v>319</v>
      </c>
      <c r="P117" s="301">
        <v>655</v>
      </c>
      <c r="Q117" s="301">
        <v>0</v>
      </c>
      <c r="R117" s="301">
        <v>0</v>
      </c>
      <c r="S117" s="300">
        <v>0</v>
      </c>
      <c r="T117" s="80"/>
      <c r="U117" s="80"/>
      <c r="V117" s="80"/>
      <c r="W117" s="80"/>
      <c r="X117" s="80"/>
      <c r="Y117" s="80"/>
      <c r="Z117" s="80"/>
      <c r="AA117" s="80"/>
      <c r="AB117" s="80"/>
      <c r="AC117" s="80"/>
      <c r="AD117" s="80"/>
      <c r="AE117" s="80"/>
      <c r="AF117" s="80"/>
      <c r="AG117" s="80"/>
      <c r="AH117" s="80"/>
      <c r="AI117" s="80"/>
      <c r="AJ117" s="80"/>
      <c r="AK117" s="80"/>
      <c r="AL117" s="80"/>
      <c r="AM117" s="80"/>
    </row>
    <row r="118" spans="1:40" x14ac:dyDescent="0.25">
      <c r="A118" s="125" t="s">
        <v>59</v>
      </c>
      <c r="B118" s="122">
        <v>420</v>
      </c>
      <c r="C118" s="303">
        <v>374</v>
      </c>
      <c r="D118" s="302">
        <v>46</v>
      </c>
      <c r="E118" s="303">
        <v>373</v>
      </c>
      <c r="F118" s="303">
        <v>47</v>
      </c>
      <c r="G118" s="303">
        <v>357</v>
      </c>
      <c r="H118" s="303">
        <v>63</v>
      </c>
      <c r="I118" s="302">
        <v>370</v>
      </c>
      <c r="J118" s="303">
        <v>50</v>
      </c>
      <c r="K118" s="303">
        <v>324</v>
      </c>
      <c r="L118" s="302">
        <v>96</v>
      </c>
      <c r="M118" s="303">
        <v>5</v>
      </c>
      <c r="N118" s="303">
        <v>4</v>
      </c>
      <c r="O118" s="303">
        <v>41</v>
      </c>
      <c r="P118" s="303">
        <v>62</v>
      </c>
      <c r="Q118" s="303">
        <v>0</v>
      </c>
      <c r="R118" s="302">
        <v>0</v>
      </c>
      <c r="S118" s="302">
        <v>0</v>
      </c>
      <c r="T118" s="80"/>
      <c r="U118" s="80"/>
      <c r="V118" s="80"/>
      <c r="W118" s="80"/>
      <c r="X118" s="80"/>
      <c r="Y118" s="80"/>
      <c r="Z118" s="80"/>
      <c r="AA118" s="80"/>
      <c r="AB118" s="80"/>
      <c r="AC118" s="80"/>
      <c r="AD118" s="80"/>
      <c r="AE118" s="80"/>
      <c r="AF118" s="80"/>
      <c r="AG118" s="80"/>
      <c r="AH118" s="80"/>
      <c r="AI118" s="80"/>
      <c r="AJ118" s="80"/>
      <c r="AK118" s="80"/>
      <c r="AL118" s="80"/>
      <c r="AM118" s="80"/>
    </row>
    <row r="119" spans="1:40" x14ac:dyDescent="0.25">
      <c r="A119" s="119" t="s">
        <v>99</v>
      </c>
      <c r="B119" s="333">
        <v>6695</v>
      </c>
      <c r="C119" s="334">
        <v>6119</v>
      </c>
      <c r="D119" s="335">
        <v>576</v>
      </c>
      <c r="E119" s="335">
        <v>6139</v>
      </c>
      <c r="F119" s="334">
        <v>556</v>
      </c>
      <c r="G119" s="334">
        <v>6085</v>
      </c>
      <c r="H119" s="334">
        <v>610</v>
      </c>
      <c r="I119" s="335">
        <v>6362</v>
      </c>
      <c r="J119" s="334">
        <v>333</v>
      </c>
      <c r="K119" s="334">
        <v>5870</v>
      </c>
      <c r="L119" s="335">
        <v>825</v>
      </c>
      <c r="M119" s="335">
        <v>38</v>
      </c>
      <c r="N119" s="334">
        <v>12</v>
      </c>
      <c r="O119" s="334">
        <v>360</v>
      </c>
      <c r="P119" s="334">
        <v>717</v>
      </c>
      <c r="Q119" s="301">
        <v>0</v>
      </c>
      <c r="R119" s="300">
        <v>0</v>
      </c>
      <c r="S119" s="300">
        <v>0</v>
      </c>
      <c r="T119" s="80"/>
      <c r="U119" s="80"/>
      <c r="V119" s="80"/>
      <c r="W119" s="80"/>
      <c r="X119" s="80"/>
      <c r="Y119" s="80"/>
      <c r="Z119" s="80"/>
      <c r="AA119" s="80"/>
      <c r="AB119" s="80"/>
      <c r="AC119" s="80"/>
      <c r="AD119" s="80"/>
      <c r="AE119" s="80"/>
      <c r="AF119" s="80"/>
      <c r="AG119" s="80"/>
      <c r="AH119" s="80"/>
      <c r="AI119" s="80"/>
      <c r="AJ119" s="80"/>
      <c r="AK119" s="80"/>
      <c r="AL119" s="80"/>
      <c r="AM119" s="80"/>
    </row>
    <row r="120" spans="1:40" x14ac:dyDescent="0.25">
      <c r="A120" s="336" t="s">
        <v>61</v>
      </c>
      <c r="B120" s="337">
        <v>0.83199999999999996</v>
      </c>
      <c r="C120" s="275">
        <v>0.91396564600448094</v>
      </c>
      <c r="D120" s="275">
        <v>8.603435399551905E-2</v>
      </c>
      <c r="E120" s="275">
        <v>0.91695294996265875</v>
      </c>
      <c r="F120" s="275">
        <v>8.3047050037341294E-2</v>
      </c>
      <c r="G120" s="275">
        <v>0.90888722927557875</v>
      </c>
      <c r="H120" s="275">
        <v>9.1112770724421213E-2</v>
      </c>
      <c r="I120" s="275">
        <v>0.9502613890963405</v>
      </c>
      <c r="J120" s="275">
        <v>4.9738610903659448E-2</v>
      </c>
      <c r="K120" s="275">
        <v>0.87677371172516805</v>
      </c>
      <c r="L120" s="275">
        <v>0.12322628827483197</v>
      </c>
      <c r="M120" s="275">
        <v>5.6758775205377147E-3</v>
      </c>
      <c r="N120" s="275">
        <v>1.7923823749066467E-3</v>
      </c>
      <c r="O120" s="275">
        <v>5.3771471247199401E-2</v>
      </c>
      <c r="P120" s="275">
        <v>0.10709484690067214</v>
      </c>
      <c r="Q120" s="338" t="s">
        <v>140</v>
      </c>
      <c r="R120" s="338" t="s">
        <v>140</v>
      </c>
      <c r="S120" s="339" t="s">
        <v>140</v>
      </c>
      <c r="T120" s="80"/>
      <c r="U120" s="80"/>
      <c r="V120" s="80"/>
      <c r="W120" s="80"/>
      <c r="X120" s="80"/>
      <c r="Y120" s="80"/>
      <c r="Z120" s="80"/>
      <c r="AA120" s="80"/>
      <c r="AB120" s="80"/>
      <c r="AC120" s="80"/>
      <c r="AD120" s="80"/>
      <c r="AE120" s="80"/>
      <c r="AF120" s="80"/>
      <c r="AG120" s="80"/>
      <c r="AH120" s="80"/>
      <c r="AI120" s="80"/>
      <c r="AJ120" s="80"/>
      <c r="AK120" s="80"/>
      <c r="AL120" s="80"/>
      <c r="AM120" s="80"/>
    </row>
    <row r="121" spans="1:40" x14ac:dyDescent="0.25">
      <c r="A121" s="340"/>
      <c r="B121" s="341"/>
      <c r="C121" s="340"/>
      <c r="D121" s="340"/>
      <c r="E121" s="340"/>
      <c r="F121" s="340"/>
      <c r="G121" s="340"/>
      <c r="H121" s="340"/>
      <c r="I121" s="340"/>
      <c r="J121" s="340"/>
      <c r="K121" s="340"/>
      <c r="L121" s="340"/>
      <c r="M121" s="639" t="s">
        <v>52</v>
      </c>
      <c r="N121" s="640"/>
      <c r="O121" s="640"/>
      <c r="P121" s="641"/>
      <c r="Q121" s="318"/>
      <c r="R121" s="342"/>
      <c r="S121" s="342"/>
      <c r="T121" s="80"/>
      <c r="U121" s="80"/>
      <c r="V121" s="80"/>
      <c r="W121" s="80"/>
      <c r="X121" s="80"/>
      <c r="Y121" s="80"/>
      <c r="Z121" s="80"/>
      <c r="AA121" s="80"/>
      <c r="AB121" s="80"/>
      <c r="AC121" s="80"/>
      <c r="AD121" s="80"/>
      <c r="AE121" s="80"/>
      <c r="AF121" s="80"/>
      <c r="AG121" s="80"/>
      <c r="AH121" s="80"/>
      <c r="AI121" s="80"/>
      <c r="AJ121" s="80"/>
      <c r="AK121" s="80"/>
      <c r="AL121" s="80"/>
      <c r="AM121" s="80"/>
    </row>
    <row r="122" spans="1:40" x14ac:dyDescent="0.25">
      <c r="A122" s="343"/>
      <c r="B122" s="121"/>
      <c r="C122" s="320"/>
      <c r="D122" s="320"/>
      <c r="E122" s="320"/>
      <c r="F122" s="320"/>
      <c r="G122" s="320"/>
      <c r="H122" s="320"/>
      <c r="I122" s="320"/>
      <c r="J122" s="320"/>
      <c r="K122" s="320"/>
      <c r="L122" s="320"/>
      <c r="M122" s="320"/>
      <c r="N122" s="320"/>
      <c r="O122" s="320"/>
      <c r="P122" s="320"/>
      <c r="Q122" s="320"/>
      <c r="R122" s="319"/>
      <c r="S122" s="319"/>
      <c r="T122" s="80"/>
      <c r="U122" s="80"/>
      <c r="V122" s="80"/>
      <c r="W122" s="80"/>
      <c r="X122" s="80"/>
      <c r="Y122" s="80"/>
      <c r="Z122" s="80"/>
      <c r="AA122" s="80"/>
      <c r="AB122" s="80"/>
      <c r="AC122" s="80"/>
      <c r="AD122" s="80"/>
      <c r="AE122" s="80"/>
      <c r="AF122" s="80"/>
      <c r="AG122" s="80"/>
      <c r="AH122" s="80"/>
      <c r="AI122" s="80"/>
      <c r="AJ122" s="80"/>
      <c r="AK122" s="80"/>
      <c r="AL122" s="80"/>
      <c r="AM122" s="80"/>
    </row>
    <row r="123" spans="1:40" x14ac:dyDescent="0.25">
      <c r="A123" s="267" t="s">
        <v>103</v>
      </c>
      <c r="B123" s="252">
        <v>6345</v>
      </c>
      <c r="C123" s="301">
        <v>5704</v>
      </c>
      <c r="D123" s="301">
        <v>641</v>
      </c>
      <c r="E123" s="301">
        <v>6253</v>
      </c>
      <c r="F123" s="301">
        <v>92</v>
      </c>
      <c r="G123" s="301">
        <v>6264</v>
      </c>
      <c r="H123" s="301">
        <v>81</v>
      </c>
      <c r="I123" s="301">
        <v>6235</v>
      </c>
      <c r="J123" s="301">
        <v>110</v>
      </c>
      <c r="K123" s="301">
        <v>5623</v>
      </c>
      <c r="L123" s="301">
        <v>722</v>
      </c>
      <c r="M123" s="301">
        <v>18</v>
      </c>
      <c r="N123" s="301">
        <v>10</v>
      </c>
      <c r="O123" s="301">
        <v>154</v>
      </c>
      <c r="P123" s="301">
        <v>822</v>
      </c>
      <c r="Q123" s="301">
        <v>0</v>
      </c>
      <c r="R123" s="300">
        <v>0</v>
      </c>
      <c r="S123" s="300">
        <v>0</v>
      </c>
      <c r="T123" s="80"/>
      <c r="U123" s="80"/>
      <c r="V123" s="80"/>
      <c r="W123" s="80"/>
      <c r="X123" s="80"/>
      <c r="Y123" s="80"/>
      <c r="Z123" s="80"/>
      <c r="AA123" s="80"/>
      <c r="AB123" s="80"/>
      <c r="AC123" s="80"/>
      <c r="AD123" s="80"/>
      <c r="AE123" s="80"/>
      <c r="AF123" s="80"/>
      <c r="AG123" s="80"/>
      <c r="AH123" s="80"/>
      <c r="AI123" s="80"/>
      <c r="AJ123" s="80"/>
      <c r="AK123" s="80"/>
      <c r="AL123" s="80"/>
      <c r="AM123" s="80"/>
    </row>
    <row r="124" spans="1:40" x14ac:dyDescent="0.25">
      <c r="A124" s="267" t="s">
        <v>142</v>
      </c>
      <c r="B124" s="122">
        <v>538</v>
      </c>
      <c r="C124" s="303">
        <v>482</v>
      </c>
      <c r="D124" s="303">
        <v>56</v>
      </c>
      <c r="E124" s="303">
        <v>501</v>
      </c>
      <c r="F124" s="303">
        <v>37</v>
      </c>
      <c r="G124" s="303">
        <v>501</v>
      </c>
      <c r="H124" s="303">
        <v>37</v>
      </c>
      <c r="I124" s="303">
        <v>494</v>
      </c>
      <c r="J124" s="303">
        <v>44</v>
      </c>
      <c r="K124" s="303">
        <v>473</v>
      </c>
      <c r="L124" s="303">
        <v>65</v>
      </c>
      <c r="M124" s="303">
        <v>3</v>
      </c>
      <c r="N124" s="303">
        <v>11</v>
      </c>
      <c r="O124" s="303">
        <v>45</v>
      </c>
      <c r="P124" s="303">
        <v>48</v>
      </c>
      <c r="Q124" s="303">
        <v>38</v>
      </c>
      <c r="R124" s="302">
        <v>34</v>
      </c>
      <c r="S124" s="302">
        <v>4</v>
      </c>
      <c r="T124" s="80"/>
      <c r="U124" s="80"/>
      <c r="V124" s="80"/>
      <c r="W124" s="80"/>
      <c r="X124" s="80"/>
      <c r="Y124" s="80"/>
      <c r="Z124" s="80"/>
      <c r="AA124" s="80"/>
      <c r="AB124" s="80"/>
      <c r="AC124" s="80"/>
      <c r="AD124" s="80"/>
      <c r="AE124" s="80"/>
      <c r="AF124" s="80"/>
      <c r="AG124" s="80"/>
      <c r="AH124" s="80"/>
      <c r="AI124" s="80"/>
      <c r="AJ124" s="80"/>
      <c r="AK124" s="80"/>
      <c r="AL124" s="80"/>
      <c r="AM124" s="80"/>
    </row>
    <row r="125" spans="1:40" x14ac:dyDescent="0.25">
      <c r="A125" s="267" t="s">
        <v>105</v>
      </c>
      <c r="B125" s="252">
        <v>6883</v>
      </c>
      <c r="C125" s="301">
        <v>6186</v>
      </c>
      <c r="D125" s="301">
        <v>697</v>
      </c>
      <c r="E125" s="301">
        <v>6754</v>
      </c>
      <c r="F125" s="301">
        <v>129</v>
      </c>
      <c r="G125" s="301">
        <v>6765</v>
      </c>
      <c r="H125" s="301">
        <v>118</v>
      </c>
      <c r="I125" s="301">
        <v>6729</v>
      </c>
      <c r="J125" s="301">
        <v>154</v>
      </c>
      <c r="K125" s="301">
        <v>6096</v>
      </c>
      <c r="L125" s="301">
        <v>787</v>
      </c>
      <c r="M125" s="301">
        <v>21</v>
      </c>
      <c r="N125" s="301">
        <v>21</v>
      </c>
      <c r="O125" s="301">
        <v>199</v>
      </c>
      <c r="P125" s="301">
        <v>870</v>
      </c>
      <c r="Q125" s="301">
        <v>38</v>
      </c>
      <c r="R125" s="300">
        <v>34</v>
      </c>
      <c r="S125" s="300">
        <v>4</v>
      </c>
      <c r="T125" s="80"/>
      <c r="U125" s="80"/>
      <c r="V125" s="80"/>
      <c r="W125" s="80"/>
      <c r="X125" s="80"/>
      <c r="Y125" s="80"/>
      <c r="Z125" s="80"/>
      <c r="AA125" s="80"/>
      <c r="AB125" s="80"/>
      <c r="AC125" s="80"/>
      <c r="AD125" s="80"/>
      <c r="AE125" s="80"/>
      <c r="AF125" s="80"/>
      <c r="AG125" s="80"/>
      <c r="AH125" s="80"/>
      <c r="AI125" s="80"/>
      <c r="AJ125" s="80"/>
      <c r="AK125" s="80"/>
      <c r="AL125" s="80"/>
      <c r="AM125" s="80"/>
    </row>
    <row r="126" spans="1:40" x14ac:dyDescent="0.25">
      <c r="A126" s="336" t="s">
        <v>65</v>
      </c>
      <c r="B126" s="337">
        <v>0.83858782507627483</v>
      </c>
      <c r="C126" s="275">
        <v>0.89873601627197441</v>
      </c>
      <c r="D126" s="275">
        <v>0.10126398372802557</v>
      </c>
      <c r="E126" s="275">
        <v>0.98125817230858636</v>
      </c>
      <c r="F126" s="275">
        <v>1.8741827691413627E-2</v>
      </c>
      <c r="G126" s="275">
        <v>0.98285631265436579</v>
      </c>
      <c r="H126" s="275">
        <v>1.7143687345634172E-2</v>
      </c>
      <c r="I126" s="275">
        <v>0.97762603515908764</v>
      </c>
      <c r="J126" s="275">
        <v>2.2373964840912391E-2</v>
      </c>
      <c r="K126" s="275">
        <v>0.88566032253377891</v>
      </c>
      <c r="L126" s="275">
        <v>0.11433967746622112</v>
      </c>
      <c r="M126" s="275">
        <v>3.0509952055789626E-3</v>
      </c>
      <c r="N126" s="275">
        <v>3.0509952055789626E-3</v>
      </c>
      <c r="O126" s="275">
        <v>2.8911811710010171E-2</v>
      </c>
      <c r="P126" s="275">
        <v>0.12639837280255703</v>
      </c>
      <c r="Q126" s="275"/>
      <c r="R126" s="273">
        <v>0.89473684210526316</v>
      </c>
      <c r="S126" s="273">
        <v>0.10526315789473684</v>
      </c>
      <c r="T126" s="80"/>
      <c r="U126" s="80"/>
      <c r="V126" s="80"/>
      <c r="W126" s="80"/>
      <c r="X126" s="80"/>
      <c r="Y126" s="80"/>
      <c r="Z126" s="80"/>
      <c r="AA126" s="80"/>
      <c r="AB126" s="80"/>
      <c r="AC126" s="80"/>
      <c r="AD126" s="80"/>
      <c r="AE126" s="80"/>
      <c r="AF126" s="80"/>
      <c r="AG126" s="80"/>
      <c r="AH126" s="80"/>
      <c r="AI126" s="80"/>
      <c r="AJ126" s="80"/>
      <c r="AK126" s="80"/>
      <c r="AL126" s="80"/>
      <c r="AM126" s="80"/>
    </row>
    <row r="127" spans="1:40" x14ac:dyDescent="0.25">
      <c r="A127" s="326"/>
    </row>
  </sheetData>
  <mergeCells count="19">
    <mergeCell ref="AG31:AJ31"/>
    <mergeCell ref="A45:AF45"/>
    <mergeCell ref="AG45:AJ45"/>
    <mergeCell ref="M121:P121"/>
    <mergeCell ref="AG59:AJ59"/>
    <mergeCell ref="AG65:AJ65"/>
    <mergeCell ref="AG73:AJ73"/>
    <mergeCell ref="AG79:AJ79"/>
    <mergeCell ref="AG87:AJ87"/>
    <mergeCell ref="AG93:AJ93"/>
    <mergeCell ref="AC3:AE3"/>
    <mergeCell ref="A3:AB3"/>
    <mergeCell ref="M101:P101"/>
    <mergeCell ref="M107:P107"/>
    <mergeCell ref="M115:P115"/>
    <mergeCell ref="A17:AB17"/>
    <mergeCell ref="AC17:AE17"/>
    <mergeCell ref="A31:AA31"/>
    <mergeCell ref="AB31:AD31"/>
  </mergeCells>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C4BB4-3C4A-431D-B8EC-0EDFF4527248}">
  <dimension ref="A1:BI159"/>
  <sheetViews>
    <sheetView workbookViewId="0"/>
  </sheetViews>
  <sheetFormatPr defaultRowHeight="15" x14ac:dyDescent="0.25"/>
  <cols>
    <col min="1" max="1" width="19.7109375" style="362" customWidth="1"/>
    <col min="2" max="2" width="12.28515625" style="362" customWidth="1"/>
    <col min="3" max="3" width="15.28515625" style="362" customWidth="1"/>
    <col min="4" max="4" width="8.42578125" style="362" customWidth="1"/>
    <col min="5" max="5" width="10.140625" style="362" customWidth="1"/>
    <col min="6" max="6" width="12.140625" style="362" customWidth="1"/>
    <col min="7" max="7" width="11.140625" style="362" customWidth="1"/>
    <col min="8" max="8" width="12" style="362" customWidth="1"/>
    <col min="9" max="9" width="7.85546875" style="362" customWidth="1"/>
    <col min="10" max="10" width="8.140625" style="362" customWidth="1"/>
    <col min="11" max="11" width="10.42578125" style="362" customWidth="1"/>
    <col min="12" max="12" width="10.5703125" style="362" customWidth="1"/>
    <col min="13" max="13" width="11.85546875" style="362" customWidth="1"/>
    <col min="14" max="14" width="8.42578125" style="362" customWidth="1"/>
    <col min="15" max="15" width="8" style="362" customWidth="1"/>
    <col min="16" max="16" width="10.28515625" style="362" customWidth="1"/>
    <col min="17" max="17" width="10.42578125" style="362" customWidth="1"/>
    <col min="18" max="18" width="11.140625" style="362" customWidth="1"/>
    <col min="19" max="19" width="8.140625" style="362" customWidth="1"/>
    <col min="20" max="20" width="7.85546875" style="362" customWidth="1"/>
    <col min="21" max="21" width="10.42578125" style="362" customWidth="1"/>
    <col min="22" max="22" width="10.5703125" style="362" customWidth="1"/>
    <col min="23" max="23" width="11" style="362" customWidth="1"/>
    <col min="24" max="24" width="9.28515625" style="362" customWidth="1"/>
    <col min="25" max="25" width="8.7109375" style="362" customWidth="1"/>
    <col min="26" max="26" width="11.5703125" style="362" customWidth="1"/>
    <col min="27" max="27" width="11.42578125" style="362" customWidth="1"/>
    <col min="28" max="28" width="11.28515625" style="362" customWidth="1"/>
    <col min="29" max="29" width="13.42578125" style="362" customWidth="1"/>
    <col min="30" max="30" width="13" style="362" customWidth="1"/>
    <col min="31" max="31" width="11" style="362" customWidth="1"/>
    <col min="32" max="32" width="12.85546875" style="362" customWidth="1"/>
    <col min="33" max="33" width="14" style="362" customWidth="1"/>
    <col min="34" max="34" width="14.140625" style="362" customWidth="1"/>
    <col min="35" max="35" width="13.85546875" style="362" customWidth="1"/>
    <col min="36" max="36" width="14" style="362" customWidth="1"/>
    <col min="37" max="37" width="14.140625" style="362" customWidth="1"/>
    <col min="38" max="39" width="9.140625" style="362"/>
    <col min="40" max="41" width="14.85546875" style="362" customWidth="1"/>
    <col min="42" max="42" width="15" style="362" customWidth="1"/>
    <col min="43" max="43" width="14.5703125" style="362" customWidth="1"/>
    <col min="44" max="44" width="14.140625" style="362" customWidth="1"/>
    <col min="45" max="256" width="9.140625" style="362"/>
    <col min="257" max="257" width="15.42578125" style="362" customWidth="1"/>
    <col min="258" max="258" width="10.5703125" style="362" customWidth="1"/>
    <col min="259" max="259" width="10.28515625" style="362" customWidth="1"/>
    <col min="260" max="260" width="10.7109375" style="362" customWidth="1"/>
    <col min="261" max="261" width="9.7109375" style="362" customWidth="1"/>
    <col min="262" max="262" width="11.28515625" style="362" customWidth="1"/>
    <col min="263" max="263" width="9.140625" style="362"/>
    <col min="264" max="264" width="11.7109375" style="362" customWidth="1"/>
    <col min="265" max="266" width="9.140625" style="362"/>
    <col min="267" max="267" width="9.5703125" style="362" customWidth="1"/>
    <col min="268" max="268" width="11.5703125" style="362" customWidth="1"/>
    <col min="269" max="269" width="9.140625" style="362"/>
    <col min="270" max="270" width="11.28515625" style="362" customWidth="1"/>
    <col min="271" max="271" width="9.140625" style="362"/>
    <col min="272" max="272" width="11.28515625" style="362" customWidth="1"/>
    <col min="273" max="273" width="11" style="362" customWidth="1"/>
    <col min="274" max="274" width="10.85546875" style="362" customWidth="1"/>
    <col min="275" max="275" width="9.140625" style="362"/>
    <col min="276" max="276" width="12.140625" style="362" customWidth="1"/>
    <col min="277" max="279" width="9.140625" style="362"/>
    <col min="280" max="280" width="11.28515625" style="362" customWidth="1"/>
    <col min="281" max="281" width="9.140625" style="362"/>
    <col min="282" max="282" width="12" style="362" customWidth="1"/>
    <col min="283" max="285" width="9.140625" style="362"/>
    <col min="286" max="286" width="11.28515625" style="362" customWidth="1"/>
    <col min="287" max="287" width="9.140625" style="362"/>
    <col min="288" max="288" width="12.140625" style="362" customWidth="1"/>
    <col min="289" max="291" width="9.140625" style="362"/>
    <col min="292" max="292" width="11" style="362" customWidth="1"/>
    <col min="293" max="296" width="9.140625" style="362"/>
    <col min="297" max="298" width="10.28515625" style="362" customWidth="1"/>
    <col min="299" max="299" width="11.85546875" style="362" customWidth="1"/>
    <col min="300" max="300" width="11" style="362" customWidth="1"/>
    <col min="301" max="512" width="9.140625" style="362"/>
    <col min="513" max="513" width="15.42578125" style="362" customWidth="1"/>
    <col min="514" max="514" width="10.5703125" style="362" customWidth="1"/>
    <col min="515" max="515" width="10.28515625" style="362" customWidth="1"/>
    <col min="516" max="516" width="10.7109375" style="362" customWidth="1"/>
    <col min="517" max="517" width="9.7109375" style="362" customWidth="1"/>
    <col min="518" max="518" width="11.28515625" style="362" customWidth="1"/>
    <col min="519" max="519" width="9.140625" style="362"/>
    <col min="520" max="520" width="11.7109375" style="362" customWidth="1"/>
    <col min="521" max="522" width="9.140625" style="362"/>
    <col min="523" max="523" width="9.5703125" style="362" customWidth="1"/>
    <col min="524" max="524" width="11.5703125" style="362" customWidth="1"/>
    <col min="525" max="525" width="9.140625" style="362"/>
    <col min="526" max="526" width="11.28515625" style="362" customWidth="1"/>
    <col min="527" max="527" width="9.140625" style="362"/>
    <col min="528" max="528" width="11.28515625" style="362" customWidth="1"/>
    <col min="529" max="529" width="11" style="362" customWidth="1"/>
    <col min="530" max="530" width="10.85546875" style="362" customWidth="1"/>
    <col min="531" max="531" width="9.140625" style="362"/>
    <col min="532" max="532" width="12.140625" style="362" customWidth="1"/>
    <col min="533" max="535" width="9.140625" style="362"/>
    <col min="536" max="536" width="11.28515625" style="362" customWidth="1"/>
    <col min="537" max="537" width="9.140625" style="362"/>
    <col min="538" max="538" width="12" style="362" customWidth="1"/>
    <col min="539" max="541" width="9.140625" style="362"/>
    <col min="542" max="542" width="11.28515625" style="362" customWidth="1"/>
    <col min="543" max="543" width="9.140625" style="362"/>
    <col min="544" max="544" width="12.140625" style="362" customWidth="1"/>
    <col min="545" max="547" width="9.140625" style="362"/>
    <col min="548" max="548" width="11" style="362" customWidth="1"/>
    <col min="549" max="552" width="9.140625" style="362"/>
    <col min="553" max="554" width="10.28515625" style="362" customWidth="1"/>
    <col min="555" max="555" width="11.85546875" style="362" customWidth="1"/>
    <col min="556" max="556" width="11" style="362" customWidth="1"/>
    <col min="557" max="768" width="9.140625" style="362"/>
    <col min="769" max="769" width="15.42578125" style="362" customWidth="1"/>
    <col min="770" max="770" width="10.5703125" style="362" customWidth="1"/>
    <col min="771" max="771" width="10.28515625" style="362" customWidth="1"/>
    <col min="772" max="772" width="10.7109375" style="362" customWidth="1"/>
    <col min="773" max="773" width="9.7109375" style="362" customWidth="1"/>
    <col min="774" max="774" width="11.28515625" style="362" customWidth="1"/>
    <col min="775" max="775" width="9.140625" style="362"/>
    <col min="776" max="776" width="11.7109375" style="362" customWidth="1"/>
    <col min="777" max="778" width="9.140625" style="362"/>
    <col min="779" max="779" width="9.5703125" style="362" customWidth="1"/>
    <col min="780" max="780" width="11.5703125" style="362" customWidth="1"/>
    <col min="781" max="781" width="9.140625" style="362"/>
    <col min="782" max="782" width="11.28515625" style="362" customWidth="1"/>
    <col min="783" max="783" width="9.140625" style="362"/>
    <col min="784" max="784" width="11.28515625" style="362" customWidth="1"/>
    <col min="785" max="785" width="11" style="362" customWidth="1"/>
    <col min="786" max="786" width="10.85546875" style="362" customWidth="1"/>
    <col min="787" max="787" width="9.140625" style="362"/>
    <col min="788" max="788" width="12.140625" style="362" customWidth="1"/>
    <col min="789" max="791" width="9.140625" style="362"/>
    <col min="792" max="792" width="11.28515625" style="362" customWidth="1"/>
    <col min="793" max="793" width="9.140625" style="362"/>
    <col min="794" max="794" width="12" style="362" customWidth="1"/>
    <col min="795" max="797" width="9.140625" style="362"/>
    <col min="798" max="798" width="11.28515625" style="362" customWidth="1"/>
    <col min="799" max="799" width="9.140625" style="362"/>
    <col min="800" max="800" width="12.140625" style="362" customWidth="1"/>
    <col min="801" max="803" width="9.140625" style="362"/>
    <col min="804" max="804" width="11" style="362" customWidth="1"/>
    <col min="805" max="808" width="9.140625" style="362"/>
    <col min="809" max="810" width="10.28515625" style="362" customWidth="1"/>
    <col min="811" max="811" width="11.85546875" style="362" customWidth="1"/>
    <col min="812" max="812" width="11" style="362" customWidth="1"/>
    <col min="813" max="1024" width="9.140625" style="362"/>
    <col min="1025" max="1025" width="15.42578125" style="362" customWidth="1"/>
    <col min="1026" max="1026" width="10.5703125" style="362" customWidth="1"/>
    <col min="1027" max="1027" width="10.28515625" style="362" customWidth="1"/>
    <col min="1028" max="1028" width="10.7109375" style="362" customWidth="1"/>
    <col min="1029" max="1029" width="9.7109375" style="362" customWidth="1"/>
    <col min="1030" max="1030" width="11.28515625" style="362" customWidth="1"/>
    <col min="1031" max="1031" width="9.140625" style="362"/>
    <col min="1032" max="1032" width="11.7109375" style="362" customWidth="1"/>
    <col min="1033" max="1034" width="9.140625" style="362"/>
    <col min="1035" max="1035" width="9.5703125" style="362" customWidth="1"/>
    <col min="1036" max="1036" width="11.5703125" style="362" customWidth="1"/>
    <col min="1037" max="1037" width="9.140625" style="362"/>
    <col min="1038" max="1038" width="11.28515625" style="362" customWidth="1"/>
    <col min="1039" max="1039" width="9.140625" style="362"/>
    <col min="1040" max="1040" width="11.28515625" style="362" customWidth="1"/>
    <col min="1041" max="1041" width="11" style="362" customWidth="1"/>
    <col min="1042" max="1042" width="10.85546875" style="362" customWidth="1"/>
    <col min="1043" max="1043" width="9.140625" style="362"/>
    <col min="1044" max="1044" width="12.140625" style="362" customWidth="1"/>
    <col min="1045" max="1047" width="9.140625" style="362"/>
    <col min="1048" max="1048" width="11.28515625" style="362" customWidth="1"/>
    <col min="1049" max="1049" width="9.140625" style="362"/>
    <col min="1050" max="1050" width="12" style="362" customWidth="1"/>
    <col min="1051" max="1053" width="9.140625" style="362"/>
    <col min="1054" max="1054" width="11.28515625" style="362" customWidth="1"/>
    <col min="1055" max="1055" width="9.140625" style="362"/>
    <col min="1056" max="1056" width="12.140625" style="362" customWidth="1"/>
    <col min="1057" max="1059" width="9.140625" style="362"/>
    <col min="1060" max="1060" width="11" style="362" customWidth="1"/>
    <col min="1061" max="1064" width="9.140625" style="362"/>
    <col min="1065" max="1066" width="10.28515625" style="362" customWidth="1"/>
    <col min="1067" max="1067" width="11.85546875" style="362" customWidth="1"/>
    <col min="1068" max="1068" width="11" style="362" customWidth="1"/>
    <col min="1069" max="1280" width="9.140625" style="362"/>
    <col min="1281" max="1281" width="15.42578125" style="362" customWidth="1"/>
    <col min="1282" max="1282" width="10.5703125" style="362" customWidth="1"/>
    <col min="1283" max="1283" width="10.28515625" style="362" customWidth="1"/>
    <col min="1284" max="1284" width="10.7109375" style="362" customWidth="1"/>
    <col min="1285" max="1285" width="9.7109375" style="362" customWidth="1"/>
    <col min="1286" max="1286" width="11.28515625" style="362" customWidth="1"/>
    <col min="1287" max="1287" width="9.140625" style="362"/>
    <col min="1288" max="1288" width="11.7109375" style="362" customWidth="1"/>
    <col min="1289" max="1290" width="9.140625" style="362"/>
    <col min="1291" max="1291" width="9.5703125" style="362" customWidth="1"/>
    <col min="1292" max="1292" width="11.5703125" style="362" customWidth="1"/>
    <col min="1293" max="1293" width="9.140625" style="362"/>
    <col min="1294" max="1294" width="11.28515625" style="362" customWidth="1"/>
    <col min="1295" max="1295" width="9.140625" style="362"/>
    <col min="1296" max="1296" width="11.28515625" style="362" customWidth="1"/>
    <col min="1297" max="1297" width="11" style="362" customWidth="1"/>
    <col min="1298" max="1298" width="10.85546875" style="362" customWidth="1"/>
    <col min="1299" max="1299" width="9.140625" style="362"/>
    <col min="1300" max="1300" width="12.140625" style="362" customWidth="1"/>
    <col min="1301" max="1303" width="9.140625" style="362"/>
    <col min="1304" max="1304" width="11.28515625" style="362" customWidth="1"/>
    <col min="1305" max="1305" width="9.140625" style="362"/>
    <col min="1306" max="1306" width="12" style="362" customWidth="1"/>
    <col min="1307" max="1309" width="9.140625" style="362"/>
    <col min="1310" max="1310" width="11.28515625" style="362" customWidth="1"/>
    <col min="1311" max="1311" width="9.140625" style="362"/>
    <col min="1312" max="1312" width="12.140625" style="362" customWidth="1"/>
    <col min="1313" max="1315" width="9.140625" style="362"/>
    <col min="1316" max="1316" width="11" style="362" customWidth="1"/>
    <col min="1317" max="1320" width="9.140625" style="362"/>
    <col min="1321" max="1322" width="10.28515625" style="362" customWidth="1"/>
    <col min="1323" max="1323" width="11.85546875" style="362" customWidth="1"/>
    <col min="1324" max="1324" width="11" style="362" customWidth="1"/>
    <col min="1325" max="1536" width="9.140625" style="362"/>
    <col min="1537" max="1537" width="15.42578125" style="362" customWidth="1"/>
    <col min="1538" max="1538" width="10.5703125" style="362" customWidth="1"/>
    <col min="1539" max="1539" width="10.28515625" style="362" customWidth="1"/>
    <col min="1540" max="1540" width="10.7109375" style="362" customWidth="1"/>
    <col min="1541" max="1541" width="9.7109375" style="362" customWidth="1"/>
    <col min="1542" max="1542" width="11.28515625" style="362" customWidth="1"/>
    <col min="1543" max="1543" width="9.140625" style="362"/>
    <col min="1544" max="1544" width="11.7109375" style="362" customWidth="1"/>
    <col min="1545" max="1546" width="9.140625" style="362"/>
    <col min="1547" max="1547" width="9.5703125" style="362" customWidth="1"/>
    <col min="1548" max="1548" width="11.5703125" style="362" customWidth="1"/>
    <col min="1549" max="1549" width="9.140625" style="362"/>
    <col min="1550" max="1550" width="11.28515625" style="362" customWidth="1"/>
    <col min="1551" max="1551" width="9.140625" style="362"/>
    <col min="1552" max="1552" width="11.28515625" style="362" customWidth="1"/>
    <col min="1553" max="1553" width="11" style="362" customWidth="1"/>
    <col min="1554" max="1554" width="10.85546875" style="362" customWidth="1"/>
    <col min="1555" max="1555" width="9.140625" style="362"/>
    <col min="1556" max="1556" width="12.140625" style="362" customWidth="1"/>
    <col min="1557" max="1559" width="9.140625" style="362"/>
    <col min="1560" max="1560" width="11.28515625" style="362" customWidth="1"/>
    <col min="1561" max="1561" width="9.140625" style="362"/>
    <col min="1562" max="1562" width="12" style="362" customWidth="1"/>
    <col min="1563" max="1565" width="9.140625" style="362"/>
    <col min="1566" max="1566" width="11.28515625" style="362" customWidth="1"/>
    <col min="1567" max="1567" width="9.140625" style="362"/>
    <col min="1568" max="1568" width="12.140625" style="362" customWidth="1"/>
    <col min="1569" max="1571" width="9.140625" style="362"/>
    <col min="1572" max="1572" width="11" style="362" customWidth="1"/>
    <col min="1573" max="1576" width="9.140625" style="362"/>
    <col min="1577" max="1578" width="10.28515625" style="362" customWidth="1"/>
    <col min="1579" max="1579" width="11.85546875" style="362" customWidth="1"/>
    <col min="1580" max="1580" width="11" style="362" customWidth="1"/>
    <col min="1581" max="1792" width="9.140625" style="362"/>
    <col min="1793" max="1793" width="15.42578125" style="362" customWidth="1"/>
    <col min="1794" max="1794" width="10.5703125" style="362" customWidth="1"/>
    <col min="1795" max="1795" width="10.28515625" style="362" customWidth="1"/>
    <col min="1796" max="1796" width="10.7109375" style="362" customWidth="1"/>
    <col min="1797" max="1797" width="9.7109375" style="362" customWidth="1"/>
    <col min="1798" max="1798" width="11.28515625" style="362" customWidth="1"/>
    <col min="1799" max="1799" width="9.140625" style="362"/>
    <col min="1800" max="1800" width="11.7109375" style="362" customWidth="1"/>
    <col min="1801" max="1802" width="9.140625" style="362"/>
    <col min="1803" max="1803" width="9.5703125" style="362" customWidth="1"/>
    <col min="1804" max="1804" width="11.5703125" style="362" customWidth="1"/>
    <col min="1805" max="1805" width="9.140625" style="362"/>
    <col min="1806" max="1806" width="11.28515625" style="362" customWidth="1"/>
    <col min="1807" max="1807" width="9.140625" style="362"/>
    <col min="1808" max="1808" width="11.28515625" style="362" customWidth="1"/>
    <col min="1809" max="1809" width="11" style="362" customWidth="1"/>
    <col min="1810" max="1810" width="10.85546875" style="362" customWidth="1"/>
    <col min="1811" max="1811" width="9.140625" style="362"/>
    <col min="1812" max="1812" width="12.140625" style="362" customWidth="1"/>
    <col min="1813" max="1815" width="9.140625" style="362"/>
    <col min="1816" max="1816" width="11.28515625" style="362" customWidth="1"/>
    <col min="1817" max="1817" width="9.140625" style="362"/>
    <col min="1818" max="1818" width="12" style="362" customWidth="1"/>
    <col min="1819" max="1821" width="9.140625" style="362"/>
    <col min="1822" max="1822" width="11.28515625" style="362" customWidth="1"/>
    <col min="1823" max="1823" width="9.140625" style="362"/>
    <col min="1824" max="1824" width="12.140625" style="362" customWidth="1"/>
    <col min="1825" max="1827" width="9.140625" style="362"/>
    <col min="1828" max="1828" width="11" style="362" customWidth="1"/>
    <col min="1829" max="1832" width="9.140625" style="362"/>
    <col min="1833" max="1834" width="10.28515625" style="362" customWidth="1"/>
    <col min="1835" max="1835" width="11.85546875" style="362" customWidth="1"/>
    <col min="1836" max="1836" width="11" style="362" customWidth="1"/>
    <col min="1837" max="2048" width="9.140625" style="362"/>
    <col min="2049" max="2049" width="15.42578125" style="362" customWidth="1"/>
    <col min="2050" max="2050" width="10.5703125" style="362" customWidth="1"/>
    <col min="2051" max="2051" width="10.28515625" style="362" customWidth="1"/>
    <col min="2052" max="2052" width="10.7109375" style="362" customWidth="1"/>
    <col min="2053" max="2053" width="9.7109375" style="362" customWidth="1"/>
    <col min="2054" max="2054" width="11.28515625" style="362" customWidth="1"/>
    <col min="2055" max="2055" width="9.140625" style="362"/>
    <col min="2056" max="2056" width="11.7109375" style="362" customWidth="1"/>
    <col min="2057" max="2058" width="9.140625" style="362"/>
    <col min="2059" max="2059" width="9.5703125" style="362" customWidth="1"/>
    <col min="2060" max="2060" width="11.5703125" style="362" customWidth="1"/>
    <col min="2061" max="2061" width="9.140625" style="362"/>
    <col min="2062" max="2062" width="11.28515625" style="362" customWidth="1"/>
    <col min="2063" max="2063" width="9.140625" style="362"/>
    <col min="2064" max="2064" width="11.28515625" style="362" customWidth="1"/>
    <col min="2065" max="2065" width="11" style="362" customWidth="1"/>
    <col min="2066" max="2066" width="10.85546875" style="362" customWidth="1"/>
    <col min="2067" max="2067" width="9.140625" style="362"/>
    <col min="2068" max="2068" width="12.140625" style="362" customWidth="1"/>
    <col min="2069" max="2071" width="9.140625" style="362"/>
    <col min="2072" max="2072" width="11.28515625" style="362" customWidth="1"/>
    <col min="2073" max="2073" width="9.140625" style="362"/>
    <col min="2074" max="2074" width="12" style="362" customWidth="1"/>
    <col min="2075" max="2077" width="9.140625" style="362"/>
    <col min="2078" max="2078" width="11.28515625" style="362" customWidth="1"/>
    <col min="2079" max="2079" width="9.140625" style="362"/>
    <col min="2080" max="2080" width="12.140625" style="362" customWidth="1"/>
    <col min="2081" max="2083" width="9.140625" style="362"/>
    <col min="2084" max="2084" width="11" style="362" customWidth="1"/>
    <col min="2085" max="2088" width="9.140625" style="362"/>
    <col min="2089" max="2090" width="10.28515625" style="362" customWidth="1"/>
    <col min="2091" max="2091" width="11.85546875" style="362" customWidth="1"/>
    <col min="2092" max="2092" width="11" style="362" customWidth="1"/>
    <col min="2093" max="2304" width="9.140625" style="362"/>
    <col min="2305" max="2305" width="15.42578125" style="362" customWidth="1"/>
    <col min="2306" max="2306" width="10.5703125" style="362" customWidth="1"/>
    <col min="2307" max="2307" width="10.28515625" style="362" customWidth="1"/>
    <col min="2308" max="2308" width="10.7109375" style="362" customWidth="1"/>
    <col min="2309" max="2309" width="9.7109375" style="362" customWidth="1"/>
    <col min="2310" max="2310" width="11.28515625" style="362" customWidth="1"/>
    <col min="2311" max="2311" width="9.140625" style="362"/>
    <col min="2312" max="2312" width="11.7109375" style="362" customWidth="1"/>
    <col min="2313" max="2314" width="9.140625" style="362"/>
    <col min="2315" max="2315" width="9.5703125" style="362" customWidth="1"/>
    <col min="2316" max="2316" width="11.5703125" style="362" customWidth="1"/>
    <col min="2317" max="2317" width="9.140625" style="362"/>
    <col min="2318" max="2318" width="11.28515625" style="362" customWidth="1"/>
    <col min="2319" max="2319" width="9.140625" style="362"/>
    <col min="2320" max="2320" width="11.28515625" style="362" customWidth="1"/>
    <col min="2321" max="2321" width="11" style="362" customWidth="1"/>
    <col min="2322" max="2322" width="10.85546875" style="362" customWidth="1"/>
    <col min="2323" max="2323" width="9.140625" style="362"/>
    <col min="2324" max="2324" width="12.140625" style="362" customWidth="1"/>
    <col min="2325" max="2327" width="9.140625" style="362"/>
    <col min="2328" max="2328" width="11.28515625" style="362" customWidth="1"/>
    <col min="2329" max="2329" width="9.140625" style="362"/>
    <col min="2330" max="2330" width="12" style="362" customWidth="1"/>
    <col min="2331" max="2333" width="9.140625" style="362"/>
    <col min="2334" max="2334" width="11.28515625" style="362" customWidth="1"/>
    <col min="2335" max="2335" width="9.140625" style="362"/>
    <col min="2336" max="2336" width="12.140625" style="362" customWidth="1"/>
    <col min="2337" max="2339" width="9.140625" style="362"/>
    <col min="2340" max="2340" width="11" style="362" customWidth="1"/>
    <col min="2341" max="2344" width="9.140625" style="362"/>
    <col min="2345" max="2346" width="10.28515625" style="362" customWidth="1"/>
    <col min="2347" max="2347" width="11.85546875" style="362" customWidth="1"/>
    <col min="2348" max="2348" width="11" style="362" customWidth="1"/>
    <col min="2349" max="2560" width="9.140625" style="362"/>
    <col min="2561" max="2561" width="15.42578125" style="362" customWidth="1"/>
    <col min="2562" max="2562" width="10.5703125" style="362" customWidth="1"/>
    <col min="2563" max="2563" width="10.28515625" style="362" customWidth="1"/>
    <col min="2564" max="2564" width="10.7109375" style="362" customWidth="1"/>
    <col min="2565" max="2565" width="9.7109375" style="362" customWidth="1"/>
    <col min="2566" max="2566" width="11.28515625" style="362" customWidth="1"/>
    <col min="2567" max="2567" width="9.140625" style="362"/>
    <col min="2568" max="2568" width="11.7109375" style="362" customWidth="1"/>
    <col min="2569" max="2570" width="9.140625" style="362"/>
    <col min="2571" max="2571" width="9.5703125" style="362" customWidth="1"/>
    <col min="2572" max="2572" width="11.5703125" style="362" customWidth="1"/>
    <col min="2573" max="2573" width="9.140625" style="362"/>
    <col min="2574" max="2574" width="11.28515625" style="362" customWidth="1"/>
    <col min="2575" max="2575" width="9.140625" style="362"/>
    <col min="2576" max="2576" width="11.28515625" style="362" customWidth="1"/>
    <col min="2577" max="2577" width="11" style="362" customWidth="1"/>
    <col min="2578" max="2578" width="10.85546875" style="362" customWidth="1"/>
    <col min="2579" max="2579" width="9.140625" style="362"/>
    <col min="2580" max="2580" width="12.140625" style="362" customWidth="1"/>
    <col min="2581" max="2583" width="9.140625" style="362"/>
    <col min="2584" max="2584" width="11.28515625" style="362" customWidth="1"/>
    <col min="2585" max="2585" width="9.140625" style="362"/>
    <col min="2586" max="2586" width="12" style="362" customWidth="1"/>
    <col min="2587" max="2589" width="9.140625" style="362"/>
    <col min="2590" max="2590" width="11.28515625" style="362" customWidth="1"/>
    <col min="2591" max="2591" width="9.140625" style="362"/>
    <col min="2592" max="2592" width="12.140625" style="362" customWidth="1"/>
    <col min="2593" max="2595" width="9.140625" style="362"/>
    <col min="2596" max="2596" width="11" style="362" customWidth="1"/>
    <col min="2597" max="2600" width="9.140625" style="362"/>
    <col min="2601" max="2602" width="10.28515625" style="362" customWidth="1"/>
    <col min="2603" max="2603" width="11.85546875" style="362" customWidth="1"/>
    <col min="2604" max="2604" width="11" style="362" customWidth="1"/>
    <col min="2605" max="2816" width="9.140625" style="362"/>
    <col min="2817" max="2817" width="15.42578125" style="362" customWidth="1"/>
    <col min="2818" max="2818" width="10.5703125" style="362" customWidth="1"/>
    <col min="2819" max="2819" width="10.28515625" style="362" customWidth="1"/>
    <col min="2820" max="2820" width="10.7109375" style="362" customWidth="1"/>
    <col min="2821" max="2821" width="9.7109375" style="362" customWidth="1"/>
    <col min="2822" max="2822" width="11.28515625" style="362" customWidth="1"/>
    <col min="2823" max="2823" width="9.140625" style="362"/>
    <col min="2824" max="2824" width="11.7109375" style="362" customWidth="1"/>
    <col min="2825" max="2826" width="9.140625" style="362"/>
    <col min="2827" max="2827" width="9.5703125" style="362" customWidth="1"/>
    <col min="2828" max="2828" width="11.5703125" style="362" customWidth="1"/>
    <col min="2829" max="2829" width="9.140625" style="362"/>
    <col min="2830" max="2830" width="11.28515625" style="362" customWidth="1"/>
    <col min="2831" max="2831" width="9.140625" style="362"/>
    <col min="2832" max="2832" width="11.28515625" style="362" customWidth="1"/>
    <col min="2833" max="2833" width="11" style="362" customWidth="1"/>
    <col min="2834" max="2834" width="10.85546875" style="362" customWidth="1"/>
    <col min="2835" max="2835" width="9.140625" style="362"/>
    <col min="2836" max="2836" width="12.140625" style="362" customWidth="1"/>
    <col min="2837" max="2839" width="9.140625" style="362"/>
    <col min="2840" max="2840" width="11.28515625" style="362" customWidth="1"/>
    <col min="2841" max="2841" width="9.140625" style="362"/>
    <col min="2842" max="2842" width="12" style="362" customWidth="1"/>
    <col min="2843" max="2845" width="9.140625" style="362"/>
    <col min="2846" max="2846" width="11.28515625" style="362" customWidth="1"/>
    <col min="2847" max="2847" width="9.140625" style="362"/>
    <col min="2848" max="2848" width="12.140625" style="362" customWidth="1"/>
    <col min="2849" max="2851" width="9.140625" style="362"/>
    <col min="2852" max="2852" width="11" style="362" customWidth="1"/>
    <col min="2853" max="2856" width="9.140625" style="362"/>
    <col min="2857" max="2858" width="10.28515625" style="362" customWidth="1"/>
    <col min="2859" max="2859" width="11.85546875" style="362" customWidth="1"/>
    <col min="2860" max="2860" width="11" style="362" customWidth="1"/>
    <col min="2861" max="3072" width="9.140625" style="362"/>
    <col min="3073" max="3073" width="15.42578125" style="362" customWidth="1"/>
    <col min="3074" max="3074" width="10.5703125" style="362" customWidth="1"/>
    <col min="3075" max="3075" width="10.28515625" style="362" customWidth="1"/>
    <col min="3076" max="3076" width="10.7109375" style="362" customWidth="1"/>
    <col min="3077" max="3077" width="9.7109375" style="362" customWidth="1"/>
    <col min="3078" max="3078" width="11.28515625" style="362" customWidth="1"/>
    <col min="3079" max="3079" width="9.140625" style="362"/>
    <col min="3080" max="3080" width="11.7109375" style="362" customWidth="1"/>
    <col min="3081" max="3082" width="9.140625" style="362"/>
    <col min="3083" max="3083" width="9.5703125" style="362" customWidth="1"/>
    <col min="3084" max="3084" width="11.5703125" style="362" customWidth="1"/>
    <col min="3085" max="3085" width="9.140625" style="362"/>
    <col min="3086" max="3086" width="11.28515625" style="362" customWidth="1"/>
    <col min="3087" max="3087" width="9.140625" style="362"/>
    <col min="3088" max="3088" width="11.28515625" style="362" customWidth="1"/>
    <col min="3089" max="3089" width="11" style="362" customWidth="1"/>
    <col min="3090" max="3090" width="10.85546875" style="362" customWidth="1"/>
    <col min="3091" max="3091" width="9.140625" style="362"/>
    <col min="3092" max="3092" width="12.140625" style="362" customWidth="1"/>
    <col min="3093" max="3095" width="9.140625" style="362"/>
    <col min="3096" max="3096" width="11.28515625" style="362" customWidth="1"/>
    <col min="3097" max="3097" width="9.140625" style="362"/>
    <col min="3098" max="3098" width="12" style="362" customWidth="1"/>
    <col min="3099" max="3101" width="9.140625" style="362"/>
    <col min="3102" max="3102" width="11.28515625" style="362" customWidth="1"/>
    <col min="3103" max="3103" width="9.140625" style="362"/>
    <col min="3104" max="3104" width="12.140625" style="362" customWidth="1"/>
    <col min="3105" max="3107" width="9.140625" style="362"/>
    <col min="3108" max="3108" width="11" style="362" customWidth="1"/>
    <col min="3109" max="3112" width="9.140625" style="362"/>
    <col min="3113" max="3114" width="10.28515625" style="362" customWidth="1"/>
    <col min="3115" max="3115" width="11.85546875" style="362" customWidth="1"/>
    <col min="3116" max="3116" width="11" style="362" customWidth="1"/>
    <col min="3117" max="3328" width="9.140625" style="362"/>
    <col min="3329" max="3329" width="15.42578125" style="362" customWidth="1"/>
    <col min="3330" max="3330" width="10.5703125" style="362" customWidth="1"/>
    <col min="3331" max="3331" width="10.28515625" style="362" customWidth="1"/>
    <col min="3332" max="3332" width="10.7109375" style="362" customWidth="1"/>
    <col min="3333" max="3333" width="9.7109375" style="362" customWidth="1"/>
    <col min="3334" max="3334" width="11.28515625" style="362" customWidth="1"/>
    <col min="3335" max="3335" width="9.140625" style="362"/>
    <col min="3336" max="3336" width="11.7109375" style="362" customWidth="1"/>
    <col min="3337" max="3338" width="9.140625" style="362"/>
    <col min="3339" max="3339" width="9.5703125" style="362" customWidth="1"/>
    <col min="3340" max="3340" width="11.5703125" style="362" customWidth="1"/>
    <col min="3341" max="3341" width="9.140625" style="362"/>
    <col min="3342" max="3342" width="11.28515625" style="362" customWidth="1"/>
    <col min="3343" max="3343" width="9.140625" style="362"/>
    <col min="3344" max="3344" width="11.28515625" style="362" customWidth="1"/>
    <col min="3345" max="3345" width="11" style="362" customWidth="1"/>
    <col min="3346" max="3346" width="10.85546875" style="362" customWidth="1"/>
    <col min="3347" max="3347" width="9.140625" style="362"/>
    <col min="3348" max="3348" width="12.140625" style="362" customWidth="1"/>
    <col min="3349" max="3351" width="9.140625" style="362"/>
    <col min="3352" max="3352" width="11.28515625" style="362" customWidth="1"/>
    <col min="3353" max="3353" width="9.140625" style="362"/>
    <col min="3354" max="3354" width="12" style="362" customWidth="1"/>
    <col min="3355" max="3357" width="9.140625" style="362"/>
    <col min="3358" max="3358" width="11.28515625" style="362" customWidth="1"/>
    <col min="3359" max="3359" width="9.140625" style="362"/>
    <col min="3360" max="3360" width="12.140625" style="362" customWidth="1"/>
    <col min="3361" max="3363" width="9.140625" style="362"/>
    <col min="3364" max="3364" width="11" style="362" customWidth="1"/>
    <col min="3365" max="3368" width="9.140625" style="362"/>
    <col min="3369" max="3370" width="10.28515625" style="362" customWidth="1"/>
    <col min="3371" max="3371" width="11.85546875" style="362" customWidth="1"/>
    <col min="3372" max="3372" width="11" style="362" customWidth="1"/>
    <col min="3373" max="3584" width="9.140625" style="362"/>
    <col min="3585" max="3585" width="15.42578125" style="362" customWidth="1"/>
    <col min="3586" max="3586" width="10.5703125" style="362" customWidth="1"/>
    <col min="3587" max="3587" width="10.28515625" style="362" customWidth="1"/>
    <col min="3588" max="3588" width="10.7109375" style="362" customWidth="1"/>
    <col min="3589" max="3589" width="9.7109375" style="362" customWidth="1"/>
    <col min="3590" max="3590" width="11.28515625" style="362" customWidth="1"/>
    <col min="3591" max="3591" width="9.140625" style="362"/>
    <col min="3592" max="3592" width="11.7109375" style="362" customWidth="1"/>
    <col min="3593" max="3594" width="9.140625" style="362"/>
    <col min="3595" max="3595" width="9.5703125" style="362" customWidth="1"/>
    <col min="3596" max="3596" width="11.5703125" style="362" customWidth="1"/>
    <col min="3597" max="3597" width="9.140625" style="362"/>
    <col min="3598" max="3598" width="11.28515625" style="362" customWidth="1"/>
    <col min="3599" max="3599" width="9.140625" style="362"/>
    <col min="3600" max="3600" width="11.28515625" style="362" customWidth="1"/>
    <col min="3601" max="3601" width="11" style="362" customWidth="1"/>
    <col min="3602" max="3602" width="10.85546875" style="362" customWidth="1"/>
    <col min="3603" max="3603" width="9.140625" style="362"/>
    <col min="3604" max="3604" width="12.140625" style="362" customWidth="1"/>
    <col min="3605" max="3607" width="9.140625" style="362"/>
    <col min="3608" max="3608" width="11.28515625" style="362" customWidth="1"/>
    <col min="3609" max="3609" width="9.140625" style="362"/>
    <col min="3610" max="3610" width="12" style="362" customWidth="1"/>
    <col min="3611" max="3613" width="9.140625" style="362"/>
    <col min="3614" max="3614" width="11.28515625" style="362" customWidth="1"/>
    <col min="3615" max="3615" width="9.140625" style="362"/>
    <col min="3616" max="3616" width="12.140625" style="362" customWidth="1"/>
    <col min="3617" max="3619" width="9.140625" style="362"/>
    <col min="3620" max="3620" width="11" style="362" customWidth="1"/>
    <col min="3621" max="3624" width="9.140625" style="362"/>
    <col min="3625" max="3626" width="10.28515625" style="362" customWidth="1"/>
    <col min="3627" max="3627" width="11.85546875" style="362" customWidth="1"/>
    <col min="3628" max="3628" width="11" style="362" customWidth="1"/>
    <col min="3629" max="3840" width="9.140625" style="362"/>
    <col min="3841" max="3841" width="15.42578125" style="362" customWidth="1"/>
    <col min="3842" max="3842" width="10.5703125" style="362" customWidth="1"/>
    <col min="3843" max="3843" width="10.28515625" style="362" customWidth="1"/>
    <col min="3844" max="3844" width="10.7109375" style="362" customWidth="1"/>
    <col min="3845" max="3845" width="9.7109375" style="362" customWidth="1"/>
    <col min="3846" max="3846" width="11.28515625" style="362" customWidth="1"/>
    <col min="3847" max="3847" width="9.140625" style="362"/>
    <col min="3848" max="3848" width="11.7109375" style="362" customWidth="1"/>
    <col min="3849" max="3850" width="9.140625" style="362"/>
    <col min="3851" max="3851" width="9.5703125" style="362" customWidth="1"/>
    <col min="3852" max="3852" width="11.5703125" style="362" customWidth="1"/>
    <col min="3853" max="3853" width="9.140625" style="362"/>
    <col min="3854" max="3854" width="11.28515625" style="362" customWidth="1"/>
    <col min="3855" max="3855" width="9.140625" style="362"/>
    <col min="3856" max="3856" width="11.28515625" style="362" customWidth="1"/>
    <col min="3857" max="3857" width="11" style="362" customWidth="1"/>
    <col min="3858" max="3858" width="10.85546875" style="362" customWidth="1"/>
    <col min="3859" max="3859" width="9.140625" style="362"/>
    <col min="3860" max="3860" width="12.140625" style="362" customWidth="1"/>
    <col min="3861" max="3863" width="9.140625" style="362"/>
    <col min="3864" max="3864" width="11.28515625" style="362" customWidth="1"/>
    <col min="3865" max="3865" width="9.140625" style="362"/>
    <col min="3866" max="3866" width="12" style="362" customWidth="1"/>
    <col min="3867" max="3869" width="9.140625" style="362"/>
    <col min="3870" max="3870" width="11.28515625" style="362" customWidth="1"/>
    <col min="3871" max="3871" width="9.140625" style="362"/>
    <col min="3872" max="3872" width="12.140625" style="362" customWidth="1"/>
    <col min="3873" max="3875" width="9.140625" style="362"/>
    <col min="3876" max="3876" width="11" style="362" customWidth="1"/>
    <col min="3877" max="3880" width="9.140625" style="362"/>
    <col min="3881" max="3882" width="10.28515625" style="362" customWidth="1"/>
    <col min="3883" max="3883" width="11.85546875" style="362" customWidth="1"/>
    <col min="3884" max="3884" width="11" style="362" customWidth="1"/>
    <col min="3885" max="4096" width="9.140625" style="362"/>
    <col min="4097" max="4097" width="15.42578125" style="362" customWidth="1"/>
    <col min="4098" max="4098" width="10.5703125" style="362" customWidth="1"/>
    <col min="4099" max="4099" width="10.28515625" style="362" customWidth="1"/>
    <col min="4100" max="4100" width="10.7109375" style="362" customWidth="1"/>
    <col min="4101" max="4101" width="9.7109375" style="362" customWidth="1"/>
    <col min="4102" max="4102" width="11.28515625" style="362" customWidth="1"/>
    <col min="4103" max="4103" width="9.140625" style="362"/>
    <col min="4104" max="4104" width="11.7109375" style="362" customWidth="1"/>
    <col min="4105" max="4106" width="9.140625" style="362"/>
    <col min="4107" max="4107" width="9.5703125" style="362" customWidth="1"/>
    <col min="4108" max="4108" width="11.5703125" style="362" customWidth="1"/>
    <col min="4109" max="4109" width="9.140625" style="362"/>
    <col min="4110" max="4110" width="11.28515625" style="362" customWidth="1"/>
    <col min="4111" max="4111" width="9.140625" style="362"/>
    <col min="4112" max="4112" width="11.28515625" style="362" customWidth="1"/>
    <col min="4113" max="4113" width="11" style="362" customWidth="1"/>
    <col min="4114" max="4114" width="10.85546875" style="362" customWidth="1"/>
    <col min="4115" max="4115" width="9.140625" style="362"/>
    <col min="4116" max="4116" width="12.140625" style="362" customWidth="1"/>
    <col min="4117" max="4119" width="9.140625" style="362"/>
    <col min="4120" max="4120" width="11.28515625" style="362" customWidth="1"/>
    <col min="4121" max="4121" width="9.140625" style="362"/>
    <col min="4122" max="4122" width="12" style="362" customWidth="1"/>
    <col min="4123" max="4125" width="9.140625" style="362"/>
    <col min="4126" max="4126" width="11.28515625" style="362" customWidth="1"/>
    <col min="4127" max="4127" width="9.140625" style="362"/>
    <col min="4128" max="4128" width="12.140625" style="362" customWidth="1"/>
    <col min="4129" max="4131" width="9.140625" style="362"/>
    <col min="4132" max="4132" width="11" style="362" customWidth="1"/>
    <col min="4133" max="4136" width="9.140625" style="362"/>
    <col min="4137" max="4138" width="10.28515625" style="362" customWidth="1"/>
    <col min="4139" max="4139" width="11.85546875" style="362" customWidth="1"/>
    <col min="4140" max="4140" width="11" style="362" customWidth="1"/>
    <col min="4141" max="4352" width="9.140625" style="362"/>
    <col min="4353" max="4353" width="15.42578125" style="362" customWidth="1"/>
    <col min="4354" max="4354" width="10.5703125" style="362" customWidth="1"/>
    <col min="4355" max="4355" width="10.28515625" style="362" customWidth="1"/>
    <col min="4356" max="4356" width="10.7109375" style="362" customWidth="1"/>
    <col min="4357" max="4357" width="9.7109375" style="362" customWidth="1"/>
    <col min="4358" max="4358" width="11.28515625" style="362" customWidth="1"/>
    <col min="4359" max="4359" width="9.140625" style="362"/>
    <col min="4360" max="4360" width="11.7109375" style="362" customWidth="1"/>
    <col min="4361" max="4362" width="9.140625" style="362"/>
    <col min="4363" max="4363" width="9.5703125" style="362" customWidth="1"/>
    <col min="4364" max="4364" width="11.5703125" style="362" customWidth="1"/>
    <col min="4365" max="4365" width="9.140625" style="362"/>
    <col min="4366" max="4366" width="11.28515625" style="362" customWidth="1"/>
    <col min="4367" max="4367" width="9.140625" style="362"/>
    <col min="4368" max="4368" width="11.28515625" style="362" customWidth="1"/>
    <col min="4369" max="4369" width="11" style="362" customWidth="1"/>
    <col min="4370" max="4370" width="10.85546875" style="362" customWidth="1"/>
    <col min="4371" max="4371" width="9.140625" style="362"/>
    <col min="4372" max="4372" width="12.140625" style="362" customWidth="1"/>
    <col min="4373" max="4375" width="9.140625" style="362"/>
    <col min="4376" max="4376" width="11.28515625" style="362" customWidth="1"/>
    <col min="4377" max="4377" width="9.140625" style="362"/>
    <col min="4378" max="4378" width="12" style="362" customWidth="1"/>
    <col min="4379" max="4381" width="9.140625" style="362"/>
    <col min="4382" max="4382" width="11.28515625" style="362" customWidth="1"/>
    <col min="4383" max="4383" width="9.140625" style="362"/>
    <col min="4384" max="4384" width="12.140625" style="362" customWidth="1"/>
    <col min="4385" max="4387" width="9.140625" style="362"/>
    <col min="4388" max="4388" width="11" style="362" customWidth="1"/>
    <col min="4389" max="4392" width="9.140625" style="362"/>
    <col min="4393" max="4394" width="10.28515625" style="362" customWidth="1"/>
    <col min="4395" max="4395" width="11.85546875" style="362" customWidth="1"/>
    <col min="4396" max="4396" width="11" style="362" customWidth="1"/>
    <col min="4397" max="4608" width="9.140625" style="362"/>
    <col min="4609" max="4609" width="15.42578125" style="362" customWidth="1"/>
    <col min="4610" max="4610" width="10.5703125" style="362" customWidth="1"/>
    <col min="4611" max="4611" width="10.28515625" style="362" customWidth="1"/>
    <col min="4612" max="4612" width="10.7109375" style="362" customWidth="1"/>
    <col min="4613" max="4613" width="9.7109375" style="362" customWidth="1"/>
    <col min="4614" max="4614" width="11.28515625" style="362" customWidth="1"/>
    <col min="4615" max="4615" width="9.140625" style="362"/>
    <col min="4616" max="4616" width="11.7109375" style="362" customWidth="1"/>
    <col min="4617" max="4618" width="9.140625" style="362"/>
    <col min="4619" max="4619" width="9.5703125" style="362" customWidth="1"/>
    <col min="4620" max="4620" width="11.5703125" style="362" customWidth="1"/>
    <col min="4621" max="4621" width="9.140625" style="362"/>
    <col min="4622" max="4622" width="11.28515625" style="362" customWidth="1"/>
    <col min="4623" max="4623" width="9.140625" style="362"/>
    <col min="4624" max="4624" width="11.28515625" style="362" customWidth="1"/>
    <col min="4625" max="4625" width="11" style="362" customWidth="1"/>
    <col min="4626" max="4626" width="10.85546875" style="362" customWidth="1"/>
    <col min="4627" max="4627" width="9.140625" style="362"/>
    <col min="4628" max="4628" width="12.140625" style="362" customWidth="1"/>
    <col min="4629" max="4631" width="9.140625" style="362"/>
    <col min="4632" max="4632" width="11.28515625" style="362" customWidth="1"/>
    <col min="4633" max="4633" width="9.140625" style="362"/>
    <col min="4634" max="4634" width="12" style="362" customWidth="1"/>
    <col min="4635" max="4637" width="9.140625" style="362"/>
    <col min="4638" max="4638" width="11.28515625" style="362" customWidth="1"/>
    <col min="4639" max="4639" width="9.140625" style="362"/>
    <col min="4640" max="4640" width="12.140625" style="362" customWidth="1"/>
    <col min="4641" max="4643" width="9.140625" style="362"/>
    <col min="4644" max="4644" width="11" style="362" customWidth="1"/>
    <col min="4645" max="4648" width="9.140625" style="362"/>
    <col min="4649" max="4650" width="10.28515625" style="362" customWidth="1"/>
    <col min="4651" max="4651" width="11.85546875" style="362" customWidth="1"/>
    <col min="4652" max="4652" width="11" style="362" customWidth="1"/>
    <col min="4653" max="4864" width="9.140625" style="362"/>
    <col min="4865" max="4865" width="15.42578125" style="362" customWidth="1"/>
    <col min="4866" max="4866" width="10.5703125" style="362" customWidth="1"/>
    <col min="4867" max="4867" width="10.28515625" style="362" customWidth="1"/>
    <col min="4868" max="4868" width="10.7109375" style="362" customWidth="1"/>
    <col min="4869" max="4869" width="9.7109375" style="362" customWidth="1"/>
    <col min="4870" max="4870" width="11.28515625" style="362" customWidth="1"/>
    <col min="4871" max="4871" width="9.140625" style="362"/>
    <col min="4872" max="4872" width="11.7109375" style="362" customWidth="1"/>
    <col min="4873" max="4874" width="9.140625" style="362"/>
    <col min="4875" max="4875" width="9.5703125" style="362" customWidth="1"/>
    <col min="4876" max="4876" width="11.5703125" style="362" customWidth="1"/>
    <col min="4877" max="4877" width="9.140625" style="362"/>
    <col min="4878" max="4878" width="11.28515625" style="362" customWidth="1"/>
    <col min="4879" max="4879" width="9.140625" style="362"/>
    <col min="4880" max="4880" width="11.28515625" style="362" customWidth="1"/>
    <col min="4881" max="4881" width="11" style="362" customWidth="1"/>
    <col min="4882" max="4882" width="10.85546875" style="362" customWidth="1"/>
    <col min="4883" max="4883" width="9.140625" style="362"/>
    <col min="4884" max="4884" width="12.140625" style="362" customWidth="1"/>
    <col min="4885" max="4887" width="9.140625" style="362"/>
    <col min="4888" max="4888" width="11.28515625" style="362" customWidth="1"/>
    <col min="4889" max="4889" width="9.140625" style="362"/>
    <col min="4890" max="4890" width="12" style="362" customWidth="1"/>
    <col min="4891" max="4893" width="9.140625" style="362"/>
    <col min="4894" max="4894" width="11.28515625" style="362" customWidth="1"/>
    <col min="4895" max="4895" width="9.140625" style="362"/>
    <col min="4896" max="4896" width="12.140625" style="362" customWidth="1"/>
    <col min="4897" max="4899" width="9.140625" style="362"/>
    <col min="4900" max="4900" width="11" style="362" customWidth="1"/>
    <col min="4901" max="4904" width="9.140625" style="362"/>
    <col min="4905" max="4906" width="10.28515625" style="362" customWidth="1"/>
    <col min="4907" max="4907" width="11.85546875" style="362" customWidth="1"/>
    <col min="4908" max="4908" width="11" style="362" customWidth="1"/>
    <col min="4909" max="5120" width="9.140625" style="362"/>
    <col min="5121" max="5121" width="15.42578125" style="362" customWidth="1"/>
    <col min="5122" max="5122" width="10.5703125" style="362" customWidth="1"/>
    <col min="5123" max="5123" width="10.28515625" style="362" customWidth="1"/>
    <col min="5124" max="5124" width="10.7109375" style="362" customWidth="1"/>
    <col min="5125" max="5125" width="9.7109375" style="362" customWidth="1"/>
    <col min="5126" max="5126" width="11.28515625" style="362" customWidth="1"/>
    <col min="5127" max="5127" width="9.140625" style="362"/>
    <col min="5128" max="5128" width="11.7109375" style="362" customWidth="1"/>
    <col min="5129" max="5130" width="9.140625" style="362"/>
    <col min="5131" max="5131" width="9.5703125" style="362" customWidth="1"/>
    <col min="5132" max="5132" width="11.5703125" style="362" customWidth="1"/>
    <col min="5133" max="5133" width="9.140625" style="362"/>
    <col min="5134" max="5134" width="11.28515625" style="362" customWidth="1"/>
    <col min="5135" max="5135" width="9.140625" style="362"/>
    <col min="5136" max="5136" width="11.28515625" style="362" customWidth="1"/>
    <col min="5137" max="5137" width="11" style="362" customWidth="1"/>
    <col min="5138" max="5138" width="10.85546875" style="362" customWidth="1"/>
    <col min="5139" max="5139" width="9.140625" style="362"/>
    <col min="5140" max="5140" width="12.140625" style="362" customWidth="1"/>
    <col min="5141" max="5143" width="9.140625" style="362"/>
    <col min="5144" max="5144" width="11.28515625" style="362" customWidth="1"/>
    <col min="5145" max="5145" width="9.140625" style="362"/>
    <col min="5146" max="5146" width="12" style="362" customWidth="1"/>
    <col min="5147" max="5149" width="9.140625" style="362"/>
    <col min="5150" max="5150" width="11.28515625" style="362" customWidth="1"/>
    <col min="5151" max="5151" width="9.140625" style="362"/>
    <col min="5152" max="5152" width="12.140625" style="362" customWidth="1"/>
    <col min="5153" max="5155" width="9.140625" style="362"/>
    <col min="5156" max="5156" width="11" style="362" customWidth="1"/>
    <col min="5157" max="5160" width="9.140625" style="362"/>
    <col min="5161" max="5162" width="10.28515625" style="362" customWidth="1"/>
    <col min="5163" max="5163" width="11.85546875" style="362" customWidth="1"/>
    <col min="5164" max="5164" width="11" style="362" customWidth="1"/>
    <col min="5165" max="5376" width="9.140625" style="362"/>
    <col min="5377" max="5377" width="15.42578125" style="362" customWidth="1"/>
    <col min="5378" max="5378" width="10.5703125" style="362" customWidth="1"/>
    <col min="5379" max="5379" width="10.28515625" style="362" customWidth="1"/>
    <col min="5380" max="5380" width="10.7109375" style="362" customWidth="1"/>
    <col min="5381" max="5381" width="9.7109375" style="362" customWidth="1"/>
    <col min="5382" max="5382" width="11.28515625" style="362" customWidth="1"/>
    <col min="5383" max="5383" width="9.140625" style="362"/>
    <col min="5384" max="5384" width="11.7109375" style="362" customWidth="1"/>
    <col min="5385" max="5386" width="9.140625" style="362"/>
    <col min="5387" max="5387" width="9.5703125" style="362" customWidth="1"/>
    <col min="5388" max="5388" width="11.5703125" style="362" customWidth="1"/>
    <col min="5389" max="5389" width="9.140625" style="362"/>
    <col min="5390" max="5390" width="11.28515625" style="362" customWidth="1"/>
    <col min="5391" max="5391" width="9.140625" style="362"/>
    <col min="5392" max="5392" width="11.28515625" style="362" customWidth="1"/>
    <col min="5393" max="5393" width="11" style="362" customWidth="1"/>
    <col min="5394" max="5394" width="10.85546875" style="362" customWidth="1"/>
    <col min="5395" max="5395" width="9.140625" style="362"/>
    <col min="5396" max="5396" width="12.140625" style="362" customWidth="1"/>
    <col min="5397" max="5399" width="9.140625" style="362"/>
    <col min="5400" max="5400" width="11.28515625" style="362" customWidth="1"/>
    <col min="5401" max="5401" width="9.140625" style="362"/>
    <col min="5402" max="5402" width="12" style="362" customWidth="1"/>
    <col min="5403" max="5405" width="9.140625" style="362"/>
    <col min="5406" max="5406" width="11.28515625" style="362" customWidth="1"/>
    <col min="5407" max="5407" width="9.140625" style="362"/>
    <col min="5408" max="5408" width="12.140625" style="362" customWidth="1"/>
    <col min="5409" max="5411" width="9.140625" style="362"/>
    <col min="5412" max="5412" width="11" style="362" customWidth="1"/>
    <col min="5413" max="5416" width="9.140625" style="362"/>
    <col min="5417" max="5418" width="10.28515625" style="362" customWidth="1"/>
    <col min="5419" max="5419" width="11.85546875" style="362" customWidth="1"/>
    <col min="5420" max="5420" width="11" style="362" customWidth="1"/>
    <col min="5421" max="5632" width="9.140625" style="362"/>
    <col min="5633" max="5633" width="15.42578125" style="362" customWidth="1"/>
    <col min="5634" max="5634" width="10.5703125" style="362" customWidth="1"/>
    <col min="5635" max="5635" width="10.28515625" style="362" customWidth="1"/>
    <col min="5636" max="5636" width="10.7109375" style="362" customWidth="1"/>
    <col min="5637" max="5637" width="9.7109375" style="362" customWidth="1"/>
    <col min="5638" max="5638" width="11.28515625" style="362" customWidth="1"/>
    <col min="5639" max="5639" width="9.140625" style="362"/>
    <col min="5640" max="5640" width="11.7109375" style="362" customWidth="1"/>
    <col min="5641" max="5642" width="9.140625" style="362"/>
    <col min="5643" max="5643" width="9.5703125" style="362" customWidth="1"/>
    <col min="5644" max="5644" width="11.5703125" style="362" customWidth="1"/>
    <col min="5645" max="5645" width="9.140625" style="362"/>
    <col min="5646" max="5646" width="11.28515625" style="362" customWidth="1"/>
    <col min="5647" max="5647" width="9.140625" style="362"/>
    <col min="5648" max="5648" width="11.28515625" style="362" customWidth="1"/>
    <col min="5649" max="5649" width="11" style="362" customWidth="1"/>
    <col min="5650" max="5650" width="10.85546875" style="362" customWidth="1"/>
    <col min="5651" max="5651" width="9.140625" style="362"/>
    <col min="5652" max="5652" width="12.140625" style="362" customWidth="1"/>
    <col min="5653" max="5655" width="9.140625" style="362"/>
    <col min="5656" max="5656" width="11.28515625" style="362" customWidth="1"/>
    <col min="5657" max="5657" width="9.140625" style="362"/>
    <col min="5658" max="5658" width="12" style="362" customWidth="1"/>
    <col min="5659" max="5661" width="9.140625" style="362"/>
    <col min="5662" max="5662" width="11.28515625" style="362" customWidth="1"/>
    <col min="5663" max="5663" width="9.140625" style="362"/>
    <col min="5664" max="5664" width="12.140625" style="362" customWidth="1"/>
    <col min="5665" max="5667" width="9.140625" style="362"/>
    <col min="5668" max="5668" width="11" style="362" customWidth="1"/>
    <col min="5669" max="5672" width="9.140625" style="362"/>
    <col min="5673" max="5674" width="10.28515625" style="362" customWidth="1"/>
    <col min="5675" max="5675" width="11.85546875" style="362" customWidth="1"/>
    <col min="5676" max="5676" width="11" style="362" customWidth="1"/>
    <col min="5677" max="5888" width="9.140625" style="362"/>
    <col min="5889" max="5889" width="15.42578125" style="362" customWidth="1"/>
    <col min="5890" max="5890" width="10.5703125" style="362" customWidth="1"/>
    <col min="5891" max="5891" width="10.28515625" style="362" customWidth="1"/>
    <col min="5892" max="5892" width="10.7109375" style="362" customWidth="1"/>
    <col min="5893" max="5893" width="9.7109375" style="362" customWidth="1"/>
    <col min="5894" max="5894" width="11.28515625" style="362" customWidth="1"/>
    <col min="5895" max="5895" width="9.140625" style="362"/>
    <col min="5896" max="5896" width="11.7109375" style="362" customWidth="1"/>
    <col min="5897" max="5898" width="9.140625" style="362"/>
    <col min="5899" max="5899" width="9.5703125" style="362" customWidth="1"/>
    <col min="5900" max="5900" width="11.5703125" style="362" customWidth="1"/>
    <col min="5901" max="5901" width="9.140625" style="362"/>
    <col min="5902" max="5902" width="11.28515625" style="362" customWidth="1"/>
    <col min="5903" max="5903" width="9.140625" style="362"/>
    <col min="5904" max="5904" width="11.28515625" style="362" customWidth="1"/>
    <col min="5905" max="5905" width="11" style="362" customWidth="1"/>
    <col min="5906" max="5906" width="10.85546875" style="362" customWidth="1"/>
    <col min="5907" max="5907" width="9.140625" style="362"/>
    <col min="5908" max="5908" width="12.140625" style="362" customWidth="1"/>
    <col min="5909" max="5911" width="9.140625" style="362"/>
    <col min="5912" max="5912" width="11.28515625" style="362" customWidth="1"/>
    <col min="5913" max="5913" width="9.140625" style="362"/>
    <col min="5914" max="5914" width="12" style="362" customWidth="1"/>
    <col min="5915" max="5917" width="9.140625" style="362"/>
    <col min="5918" max="5918" width="11.28515625" style="362" customWidth="1"/>
    <col min="5919" max="5919" width="9.140625" style="362"/>
    <col min="5920" max="5920" width="12.140625" style="362" customWidth="1"/>
    <col min="5921" max="5923" width="9.140625" style="362"/>
    <col min="5924" max="5924" width="11" style="362" customWidth="1"/>
    <col min="5925" max="5928" width="9.140625" style="362"/>
    <col min="5929" max="5930" width="10.28515625" style="362" customWidth="1"/>
    <col min="5931" max="5931" width="11.85546875" style="362" customWidth="1"/>
    <col min="5932" max="5932" width="11" style="362" customWidth="1"/>
    <col min="5933" max="6144" width="9.140625" style="362"/>
    <col min="6145" max="6145" width="15.42578125" style="362" customWidth="1"/>
    <col min="6146" max="6146" width="10.5703125" style="362" customWidth="1"/>
    <col min="6147" max="6147" width="10.28515625" style="362" customWidth="1"/>
    <col min="6148" max="6148" width="10.7109375" style="362" customWidth="1"/>
    <col min="6149" max="6149" width="9.7109375" style="362" customWidth="1"/>
    <col min="6150" max="6150" width="11.28515625" style="362" customWidth="1"/>
    <col min="6151" max="6151" width="9.140625" style="362"/>
    <col min="6152" max="6152" width="11.7109375" style="362" customWidth="1"/>
    <col min="6153" max="6154" width="9.140625" style="362"/>
    <col min="6155" max="6155" width="9.5703125" style="362" customWidth="1"/>
    <col min="6156" max="6156" width="11.5703125" style="362" customWidth="1"/>
    <col min="6157" max="6157" width="9.140625" style="362"/>
    <col min="6158" max="6158" width="11.28515625" style="362" customWidth="1"/>
    <col min="6159" max="6159" width="9.140625" style="362"/>
    <col min="6160" max="6160" width="11.28515625" style="362" customWidth="1"/>
    <col min="6161" max="6161" width="11" style="362" customWidth="1"/>
    <col min="6162" max="6162" width="10.85546875" style="362" customWidth="1"/>
    <col min="6163" max="6163" width="9.140625" style="362"/>
    <col min="6164" max="6164" width="12.140625" style="362" customWidth="1"/>
    <col min="6165" max="6167" width="9.140625" style="362"/>
    <col min="6168" max="6168" width="11.28515625" style="362" customWidth="1"/>
    <col min="6169" max="6169" width="9.140625" style="362"/>
    <col min="6170" max="6170" width="12" style="362" customWidth="1"/>
    <col min="6171" max="6173" width="9.140625" style="362"/>
    <col min="6174" max="6174" width="11.28515625" style="362" customWidth="1"/>
    <col min="6175" max="6175" width="9.140625" style="362"/>
    <col min="6176" max="6176" width="12.140625" style="362" customWidth="1"/>
    <col min="6177" max="6179" width="9.140625" style="362"/>
    <col min="6180" max="6180" width="11" style="362" customWidth="1"/>
    <col min="6181" max="6184" width="9.140625" style="362"/>
    <col min="6185" max="6186" width="10.28515625" style="362" customWidth="1"/>
    <col min="6187" max="6187" width="11.85546875" style="362" customWidth="1"/>
    <col min="6188" max="6188" width="11" style="362" customWidth="1"/>
    <col min="6189" max="6400" width="9.140625" style="362"/>
    <col min="6401" max="6401" width="15.42578125" style="362" customWidth="1"/>
    <col min="6402" max="6402" width="10.5703125" style="362" customWidth="1"/>
    <col min="6403" max="6403" width="10.28515625" style="362" customWidth="1"/>
    <col min="6404" max="6404" width="10.7109375" style="362" customWidth="1"/>
    <col min="6405" max="6405" width="9.7109375" style="362" customWidth="1"/>
    <col min="6406" max="6406" width="11.28515625" style="362" customWidth="1"/>
    <col min="6407" max="6407" width="9.140625" style="362"/>
    <col min="6408" max="6408" width="11.7109375" style="362" customWidth="1"/>
    <col min="6409" max="6410" width="9.140625" style="362"/>
    <col min="6411" max="6411" width="9.5703125" style="362" customWidth="1"/>
    <col min="6412" max="6412" width="11.5703125" style="362" customWidth="1"/>
    <col min="6413" max="6413" width="9.140625" style="362"/>
    <col min="6414" max="6414" width="11.28515625" style="362" customWidth="1"/>
    <col min="6415" max="6415" width="9.140625" style="362"/>
    <col min="6416" max="6416" width="11.28515625" style="362" customWidth="1"/>
    <col min="6417" max="6417" width="11" style="362" customWidth="1"/>
    <col min="6418" max="6418" width="10.85546875" style="362" customWidth="1"/>
    <col min="6419" max="6419" width="9.140625" style="362"/>
    <col min="6420" max="6420" width="12.140625" style="362" customWidth="1"/>
    <col min="6421" max="6423" width="9.140625" style="362"/>
    <col min="6424" max="6424" width="11.28515625" style="362" customWidth="1"/>
    <col min="6425" max="6425" width="9.140625" style="362"/>
    <col min="6426" max="6426" width="12" style="362" customWidth="1"/>
    <col min="6427" max="6429" width="9.140625" style="362"/>
    <col min="6430" max="6430" width="11.28515625" style="362" customWidth="1"/>
    <col min="6431" max="6431" width="9.140625" style="362"/>
    <col min="6432" max="6432" width="12.140625" style="362" customWidth="1"/>
    <col min="6433" max="6435" width="9.140625" style="362"/>
    <col min="6436" max="6436" width="11" style="362" customWidth="1"/>
    <col min="6437" max="6440" width="9.140625" style="362"/>
    <col min="6441" max="6442" width="10.28515625" style="362" customWidth="1"/>
    <col min="6443" max="6443" width="11.85546875" style="362" customWidth="1"/>
    <col min="6444" max="6444" width="11" style="362" customWidth="1"/>
    <col min="6445" max="6656" width="9.140625" style="362"/>
    <col min="6657" max="6657" width="15.42578125" style="362" customWidth="1"/>
    <col min="6658" max="6658" width="10.5703125" style="362" customWidth="1"/>
    <col min="6659" max="6659" width="10.28515625" style="362" customWidth="1"/>
    <col min="6660" max="6660" width="10.7109375" style="362" customWidth="1"/>
    <col min="6661" max="6661" width="9.7109375" style="362" customWidth="1"/>
    <col min="6662" max="6662" width="11.28515625" style="362" customWidth="1"/>
    <col min="6663" max="6663" width="9.140625" style="362"/>
    <col min="6664" max="6664" width="11.7109375" style="362" customWidth="1"/>
    <col min="6665" max="6666" width="9.140625" style="362"/>
    <col min="6667" max="6667" width="9.5703125" style="362" customWidth="1"/>
    <col min="6668" max="6668" width="11.5703125" style="362" customWidth="1"/>
    <col min="6669" max="6669" width="9.140625" style="362"/>
    <col min="6670" max="6670" width="11.28515625" style="362" customWidth="1"/>
    <col min="6671" max="6671" width="9.140625" style="362"/>
    <col min="6672" max="6672" width="11.28515625" style="362" customWidth="1"/>
    <col min="6673" max="6673" width="11" style="362" customWidth="1"/>
    <col min="6674" max="6674" width="10.85546875" style="362" customWidth="1"/>
    <col min="6675" max="6675" width="9.140625" style="362"/>
    <col min="6676" max="6676" width="12.140625" style="362" customWidth="1"/>
    <col min="6677" max="6679" width="9.140625" style="362"/>
    <col min="6680" max="6680" width="11.28515625" style="362" customWidth="1"/>
    <col min="6681" max="6681" width="9.140625" style="362"/>
    <col min="6682" max="6682" width="12" style="362" customWidth="1"/>
    <col min="6683" max="6685" width="9.140625" style="362"/>
    <col min="6686" max="6686" width="11.28515625" style="362" customWidth="1"/>
    <col min="6687" max="6687" width="9.140625" style="362"/>
    <col min="6688" max="6688" width="12.140625" style="362" customWidth="1"/>
    <col min="6689" max="6691" width="9.140625" style="362"/>
    <col min="6692" max="6692" width="11" style="362" customWidth="1"/>
    <col min="6693" max="6696" width="9.140625" style="362"/>
    <col min="6697" max="6698" width="10.28515625" style="362" customWidth="1"/>
    <col min="6699" max="6699" width="11.85546875" style="362" customWidth="1"/>
    <col min="6700" max="6700" width="11" style="362" customWidth="1"/>
    <col min="6701" max="6912" width="9.140625" style="362"/>
    <col min="6913" max="6913" width="15.42578125" style="362" customWidth="1"/>
    <col min="6914" max="6914" width="10.5703125" style="362" customWidth="1"/>
    <col min="6915" max="6915" width="10.28515625" style="362" customWidth="1"/>
    <col min="6916" max="6916" width="10.7109375" style="362" customWidth="1"/>
    <col min="6917" max="6917" width="9.7109375" style="362" customWidth="1"/>
    <col min="6918" max="6918" width="11.28515625" style="362" customWidth="1"/>
    <col min="6919" max="6919" width="9.140625" style="362"/>
    <col min="6920" max="6920" width="11.7109375" style="362" customWidth="1"/>
    <col min="6921" max="6922" width="9.140625" style="362"/>
    <col min="6923" max="6923" width="9.5703125" style="362" customWidth="1"/>
    <col min="6924" max="6924" width="11.5703125" style="362" customWidth="1"/>
    <col min="6925" max="6925" width="9.140625" style="362"/>
    <col min="6926" max="6926" width="11.28515625" style="362" customWidth="1"/>
    <col min="6927" max="6927" width="9.140625" style="362"/>
    <col min="6928" max="6928" width="11.28515625" style="362" customWidth="1"/>
    <col min="6929" max="6929" width="11" style="362" customWidth="1"/>
    <col min="6930" max="6930" width="10.85546875" style="362" customWidth="1"/>
    <col min="6931" max="6931" width="9.140625" style="362"/>
    <col min="6932" max="6932" width="12.140625" style="362" customWidth="1"/>
    <col min="6933" max="6935" width="9.140625" style="362"/>
    <col min="6936" max="6936" width="11.28515625" style="362" customWidth="1"/>
    <col min="6937" max="6937" width="9.140625" style="362"/>
    <col min="6938" max="6938" width="12" style="362" customWidth="1"/>
    <col min="6939" max="6941" width="9.140625" style="362"/>
    <col min="6942" max="6942" width="11.28515625" style="362" customWidth="1"/>
    <col min="6943" max="6943" width="9.140625" style="362"/>
    <col min="6944" max="6944" width="12.140625" style="362" customWidth="1"/>
    <col min="6945" max="6947" width="9.140625" style="362"/>
    <col min="6948" max="6948" width="11" style="362" customWidth="1"/>
    <col min="6949" max="6952" width="9.140625" style="362"/>
    <col min="6953" max="6954" width="10.28515625" style="362" customWidth="1"/>
    <col min="6955" max="6955" width="11.85546875" style="362" customWidth="1"/>
    <col min="6956" max="6956" width="11" style="362" customWidth="1"/>
    <col min="6957" max="7168" width="9.140625" style="362"/>
    <col min="7169" max="7169" width="15.42578125" style="362" customWidth="1"/>
    <col min="7170" max="7170" width="10.5703125" style="362" customWidth="1"/>
    <col min="7171" max="7171" width="10.28515625" style="362" customWidth="1"/>
    <col min="7172" max="7172" width="10.7109375" style="362" customWidth="1"/>
    <col min="7173" max="7173" width="9.7109375" style="362" customWidth="1"/>
    <col min="7174" max="7174" width="11.28515625" style="362" customWidth="1"/>
    <col min="7175" max="7175" width="9.140625" style="362"/>
    <col min="7176" max="7176" width="11.7109375" style="362" customWidth="1"/>
    <col min="7177" max="7178" width="9.140625" style="362"/>
    <col min="7179" max="7179" width="9.5703125" style="362" customWidth="1"/>
    <col min="7180" max="7180" width="11.5703125" style="362" customWidth="1"/>
    <col min="7181" max="7181" width="9.140625" style="362"/>
    <col min="7182" max="7182" width="11.28515625" style="362" customWidth="1"/>
    <col min="7183" max="7183" width="9.140625" style="362"/>
    <col min="7184" max="7184" width="11.28515625" style="362" customWidth="1"/>
    <col min="7185" max="7185" width="11" style="362" customWidth="1"/>
    <col min="7186" max="7186" width="10.85546875" style="362" customWidth="1"/>
    <col min="7187" max="7187" width="9.140625" style="362"/>
    <col min="7188" max="7188" width="12.140625" style="362" customWidth="1"/>
    <col min="7189" max="7191" width="9.140625" style="362"/>
    <col min="7192" max="7192" width="11.28515625" style="362" customWidth="1"/>
    <col min="7193" max="7193" width="9.140625" style="362"/>
    <col min="7194" max="7194" width="12" style="362" customWidth="1"/>
    <col min="7195" max="7197" width="9.140625" style="362"/>
    <col min="7198" max="7198" width="11.28515625" style="362" customWidth="1"/>
    <col min="7199" max="7199" width="9.140625" style="362"/>
    <col min="7200" max="7200" width="12.140625" style="362" customWidth="1"/>
    <col min="7201" max="7203" width="9.140625" style="362"/>
    <col min="7204" max="7204" width="11" style="362" customWidth="1"/>
    <col min="7205" max="7208" width="9.140625" style="362"/>
    <col min="7209" max="7210" width="10.28515625" style="362" customWidth="1"/>
    <col min="7211" max="7211" width="11.85546875" style="362" customWidth="1"/>
    <col min="7212" max="7212" width="11" style="362" customWidth="1"/>
    <col min="7213" max="7424" width="9.140625" style="362"/>
    <col min="7425" max="7425" width="15.42578125" style="362" customWidth="1"/>
    <col min="7426" max="7426" width="10.5703125" style="362" customWidth="1"/>
    <col min="7427" max="7427" width="10.28515625" style="362" customWidth="1"/>
    <col min="7428" max="7428" width="10.7109375" style="362" customWidth="1"/>
    <col min="7429" max="7429" width="9.7109375" style="362" customWidth="1"/>
    <col min="7430" max="7430" width="11.28515625" style="362" customWidth="1"/>
    <col min="7431" max="7431" width="9.140625" style="362"/>
    <col min="7432" max="7432" width="11.7109375" style="362" customWidth="1"/>
    <col min="7433" max="7434" width="9.140625" style="362"/>
    <col min="7435" max="7435" width="9.5703125" style="362" customWidth="1"/>
    <col min="7436" max="7436" width="11.5703125" style="362" customWidth="1"/>
    <col min="7437" max="7437" width="9.140625" style="362"/>
    <col min="7438" max="7438" width="11.28515625" style="362" customWidth="1"/>
    <col min="7439" max="7439" width="9.140625" style="362"/>
    <col min="7440" max="7440" width="11.28515625" style="362" customWidth="1"/>
    <col min="7441" max="7441" width="11" style="362" customWidth="1"/>
    <col min="7442" max="7442" width="10.85546875" style="362" customWidth="1"/>
    <col min="7443" max="7443" width="9.140625" style="362"/>
    <col min="7444" max="7444" width="12.140625" style="362" customWidth="1"/>
    <col min="7445" max="7447" width="9.140625" style="362"/>
    <col min="7448" max="7448" width="11.28515625" style="362" customWidth="1"/>
    <col min="7449" max="7449" width="9.140625" style="362"/>
    <col min="7450" max="7450" width="12" style="362" customWidth="1"/>
    <col min="7451" max="7453" width="9.140625" style="362"/>
    <col min="7454" max="7454" width="11.28515625" style="362" customWidth="1"/>
    <col min="7455" max="7455" width="9.140625" style="362"/>
    <col min="7456" max="7456" width="12.140625" style="362" customWidth="1"/>
    <col min="7457" max="7459" width="9.140625" style="362"/>
    <col min="7460" max="7460" width="11" style="362" customWidth="1"/>
    <col min="7461" max="7464" width="9.140625" style="362"/>
    <col min="7465" max="7466" width="10.28515625" style="362" customWidth="1"/>
    <col min="7467" max="7467" width="11.85546875" style="362" customWidth="1"/>
    <col min="7468" max="7468" width="11" style="362" customWidth="1"/>
    <col min="7469" max="7680" width="9.140625" style="362"/>
    <col min="7681" max="7681" width="15.42578125" style="362" customWidth="1"/>
    <col min="7682" max="7682" width="10.5703125" style="362" customWidth="1"/>
    <col min="7683" max="7683" width="10.28515625" style="362" customWidth="1"/>
    <col min="7684" max="7684" width="10.7109375" style="362" customWidth="1"/>
    <col min="7685" max="7685" width="9.7109375" style="362" customWidth="1"/>
    <col min="7686" max="7686" width="11.28515625" style="362" customWidth="1"/>
    <col min="7687" max="7687" width="9.140625" style="362"/>
    <col min="7688" max="7688" width="11.7109375" style="362" customWidth="1"/>
    <col min="7689" max="7690" width="9.140625" style="362"/>
    <col min="7691" max="7691" width="9.5703125" style="362" customWidth="1"/>
    <col min="7692" max="7692" width="11.5703125" style="362" customWidth="1"/>
    <col min="7693" max="7693" width="9.140625" style="362"/>
    <col min="7694" max="7694" width="11.28515625" style="362" customWidth="1"/>
    <col min="7695" max="7695" width="9.140625" style="362"/>
    <col min="7696" max="7696" width="11.28515625" style="362" customWidth="1"/>
    <col min="7697" max="7697" width="11" style="362" customWidth="1"/>
    <col min="7698" max="7698" width="10.85546875" style="362" customWidth="1"/>
    <col min="7699" max="7699" width="9.140625" style="362"/>
    <col min="7700" max="7700" width="12.140625" style="362" customWidth="1"/>
    <col min="7701" max="7703" width="9.140625" style="362"/>
    <col min="7704" max="7704" width="11.28515625" style="362" customWidth="1"/>
    <col min="7705" max="7705" width="9.140625" style="362"/>
    <col min="7706" max="7706" width="12" style="362" customWidth="1"/>
    <col min="7707" max="7709" width="9.140625" style="362"/>
    <col min="7710" max="7710" width="11.28515625" style="362" customWidth="1"/>
    <col min="7711" max="7711" width="9.140625" style="362"/>
    <col min="7712" max="7712" width="12.140625" style="362" customWidth="1"/>
    <col min="7713" max="7715" width="9.140625" style="362"/>
    <col min="7716" max="7716" width="11" style="362" customWidth="1"/>
    <col min="7717" max="7720" width="9.140625" style="362"/>
    <col min="7721" max="7722" width="10.28515625" style="362" customWidth="1"/>
    <col min="7723" max="7723" width="11.85546875" style="362" customWidth="1"/>
    <col min="7724" max="7724" width="11" style="362" customWidth="1"/>
    <col min="7725" max="7936" width="9.140625" style="362"/>
    <col min="7937" max="7937" width="15.42578125" style="362" customWidth="1"/>
    <col min="7938" max="7938" width="10.5703125" style="362" customWidth="1"/>
    <col min="7939" max="7939" width="10.28515625" style="362" customWidth="1"/>
    <col min="7940" max="7940" width="10.7109375" style="362" customWidth="1"/>
    <col min="7941" max="7941" width="9.7109375" style="362" customWidth="1"/>
    <col min="7942" max="7942" width="11.28515625" style="362" customWidth="1"/>
    <col min="7943" max="7943" width="9.140625" style="362"/>
    <col min="7944" max="7944" width="11.7109375" style="362" customWidth="1"/>
    <col min="7945" max="7946" width="9.140625" style="362"/>
    <col min="7947" max="7947" width="9.5703125" style="362" customWidth="1"/>
    <col min="7948" max="7948" width="11.5703125" style="362" customWidth="1"/>
    <col min="7949" max="7949" width="9.140625" style="362"/>
    <col min="7950" max="7950" width="11.28515625" style="362" customWidth="1"/>
    <col min="7951" max="7951" width="9.140625" style="362"/>
    <col min="7952" max="7952" width="11.28515625" style="362" customWidth="1"/>
    <col min="7953" max="7953" width="11" style="362" customWidth="1"/>
    <col min="7954" max="7954" width="10.85546875" style="362" customWidth="1"/>
    <col min="7955" max="7955" width="9.140625" style="362"/>
    <col min="7956" max="7956" width="12.140625" style="362" customWidth="1"/>
    <col min="7957" max="7959" width="9.140625" style="362"/>
    <col min="7960" max="7960" width="11.28515625" style="362" customWidth="1"/>
    <col min="7961" max="7961" width="9.140625" style="362"/>
    <col min="7962" max="7962" width="12" style="362" customWidth="1"/>
    <col min="7963" max="7965" width="9.140625" style="362"/>
    <col min="7966" max="7966" width="11.28515625" style="362" customWidth="1"/>
    <col min="7967" max="7967" width="9.140625" style="362"/>
    <col min="7968" max="7968" width="12.140625" style="362" customWidth="1"/>
    <col min="7969" max="7971" width="9.140625" style="362"/>
    <col min="7972" max="7972" width="11" style="362" customWidth="1"/>
    <col min="7973" max="7976" width="9.140625" style="362"/>
    <col min="7977" max="7978" width="10.28515625" style="362" customWidth="1"/>
    <col min="7979" max="7979" width="11.85546875" style="362" customWidth="1"/>
    <col min="7980" max="7980" width="11" style="362" customWidth="1"/>
    <col min="7981" max="8192" width="9.140625" style="362"/>
    <col min="8193" max="8193" width="15.42578125" style="362" customWidth="1"/>
    <col min="8194" max="8194" width="10.5703125" style="362" customWidth="1"/>
    <col min="8195" max="8195" width="10.28515625" style="362" customWidth="1"/>
    <col min="8196" max="8196" width="10.7109375" style="362" customWidth="1"/>
    <col min="8197" max="8197" width="9.7109375" style="362" customWidth="1"/>
    <col min="8198" max="8198" width="11.28515625" style="362" customWidth="1"/>
    <col min="8199" max="8199" width="9.140625" style="362"/>
    <col min="8200" max="8200" width="11.7109375" style="362" customWidth="1"/>
    <col min="8201" max="8202" width="9.140625" style="362"/>
    <col min="8203" max="8203" width="9.5703125" style="362" customWidth="1"/>
    <col min="8204" max="8204" width="11.5703125" style="362" customWidth="1"/>
    <col min="8205" max="8205" width="9.140625" style="362"/>
    <col min="8206" max="8206" width="11.28515625" style="362" customWidth="1"/>
    <col min="8207" max="8207" width="9.140625" style="362"/>
    <col min="8208" max="8208" width="11.28515625" style="362" customWidth="1"/>
    <col min="8209" max="8209" width="11" style="362" customWidth="1"/>
    <col min="8210" max="8210" width="10.85546875" style="362" customWidth="1"/>
    <col min="8211" max="8211" width="9.140625" style="362"/>
    <col min="8212" max="8212" width="12.140625" style="362" customWidth="1"/>
    <col min="8213" max="8215" width="9.140625" style="362"/>
    <col min="8216" max="8216" width="11.28515625" style="362" customWidth="1"/>
    <col min="8217" max="8217" width="9.140625" style="362"/>
    <col min="8218" max="8218" width="12" style="362" customWidth="1"/>
    <col min="8219" max="8221" width="9.140625" style="362"/>
    <col min="8222" max="8222" width="11.28515625" style="362" customWidth="1"/>
    <col min="8223" max="8223" width="9.140625" style="362"/>
    <col min="8224" max="8224" width="12.140625" style="362" customWidth="1"/>
    <col min="8225" max="8227" width="9.140625" style="362"/>
    <col min="8228" max="8228" width="11" style="362" customWidth="1"/>
    <col min="8229" max="8232" width="9.140625" style="362"/>
    <col min="8233" max="8234" width="10.28515625" style="362" customWidth="1"/>
    <col min="8235" max="8235" width="11.85546875" style="362" customWidth="1"/>
    <col min="8236" max="8236" width="11" style="362" customWidth="1"/>
    <col min="8237" max="8448" width="9.140625" style="362"/>
    <col min="8449" max="8449" width="15.42578125" style="362" customWidth="1"/>
    <col min="8450" max="8450" width="10.5703125" style="362" customWidth="1"/>
    <col min="8451" max="8451" width="10.28515625" style="362" customWidth="1"/>
    <col min="8452" max="8452" width="10.7109375" style="362" customWidth="1"/>
    <col min="8453" max="8453" width="9.7109375" style="362" customWidth="1"/>
    <col min="8454" max="8454" width="11.28515625" style="362" customWidth="1"/>
    <col min="8455" max="8455" width="9.140625" style="362"/>
    <col min="8456" max="8456" width="11.7109375" style="362" customWidth="1"/>
    <col min="8457" max="8458" width="9.140625" style="362"/>
    <col min="8459" max="8459" width="9.5703125" style="362" customWidth="1"/>
    <col min="8460" max="8460" width="11.5703125" style="362" customWidth="1"/>
    <col min="8461" max="8461" width="9.140625" style="362"/>
    <col min="8462" max="8462" width="11.28515625" style="362" customWidth="1"/>
    <col min="8463" max="8463" width="9.140625" style="362"/>
    <col min="8464" max="8464" width="11.28515625" style="362" customWidth="1"/>
    <col min="8465" max="8465" width="11" style="362" customWidth="1"/>
    <col min="8466" max="8466" width="10.85546875" style="362" customWidth="1"/>
    <col min="8467" max="8467" width="9.140625" style="362"/>
    <col min="8468" max="8468" width="12.140625" style="362" customWidth="1"/>
    <col min="8469" max="8471" width="9.140625" style="362"/>
    <col min="8472" max="8472" width="11.28515625" style="362" customWidth="1"/>
    <col min="8473" max="8473" width="9.140625" style="362"/>
    <col min="8474" max="8474" width="12" style="362" customWidth="1"/>
    <col min="8475" max="8477" width="9.140625" style="362"/>
    <col min="8478" max="8478" width="11.28515625" style="362" customWidth="1"/>
    <col min="8479" max="8479" width="9.140625" style="362"/>
    <col min="8480" max="8480" width="12.140625" style="362" customWidth="1"/>
    <col min="8481" max="8483" width="9.140625" style="362"/>
    <col min="8484" max="8484" width="11" style="362" customWidth="1"/>
    <col min="8485" max="8488" width="9.140625" style="362"/>
    <col min="8489" max="8490" width="10.28515625" style="362" customWidth="1"/>
    <col min="8491" max="8491" width="11.85546875" style="362" customWidth="1"/>
    <col min="8492" max="8492" width="11" style="362" customWidth="1"/>
    <col min="8493" max="8704" width="9.140625" style="362"/>
    <col min="8705" max="8705" width="15.42578125" style="362" customWidth="1"/>
    <col min="8706" max="8706" width="10.5703125" style="362" customWidth="1"/>
    <col min="8707" max="8707" width="10.28515625" style="362" customWidth="1"/>
    <col min="8708" max="8708" width="10.7109375" style="362" customWidth="1"/>
    <col min="8709" max="8709" width="9.7109375" style="362" customWidth="1"/>
    <col min="8710" max="8710" width="11.28515625" style="362" customWidth="1"/>
    <col min="8711" max="8711" width="9.140625" style="362"/>
    <col min="8712" max="8712" width="11.7109375" style="362" customWidth="1"/>
    <col min="8713" max="8714" width="9.140625" style="362"/>
    <col min="8715" max="8715" width="9.5703125" style="362" customWidth="1"/>
    <col min="8716" max="8716" width="11.5703125" style="362" customWidth="1"/>
    <col min="8717" max="8717" width="9.140625" style="362"/>
    <col min="8718" max="8718" width="11.28515625" style="362" customWidth="1"/>
    <col min="8719" max="8719" width="9.140625" style="362"/>
    <col min="8720" max="8720" width="11.28515625" style="362" customWidth="1"/>
    <col min="8721" max="8721" width="11" style="362" customWidth="1"/>
    <col min="8722" max="8722" width="10.85546875" style="362" customWidth="1"/>
    <col min="8723" max="8723" width="9.140625" style="362"/>
    <col min="8724" max="8724" width="12.140625" style="362" customWidth="1"/>
    <col min="8725" max="8727" width="9.140625" style="362"/>
    <col min="8728" max="8728" width="11.28515625" style="362" customWidth="1"/>
    <col min="8729" max="8729" width="9.140625" style="362"/>
    <col min="8730" max="8730" width="12" style="362" customWidth="1"/>
    <col min="8731" max="8733" width="9.140625" style="362"/>
    <col min="8734" max="8734" width="11.28515625" style="362" customWidth="1"/>
    <col min="8735" max="8735" width="9.140625" style="362"/>
    <col min="8736" max="8736" width="12.140625" style="362" customWidth="1"/>
    <col min="8737" max="8739" width="9.140625" style="362"/>
    <col min="8740" max="8740" width="11" style="362" customWidth="1"/>
    <col min="8741" max="8744" width="9.140625" style="362"/>
    <col min="8745" max="8746" width="10.28515625" style="362" customWidth="1"/>
    <col min="8747" max="8747" width="11.85546875" style="362" customWidth="1"/>
    <col min="8748" max="8748" width="11" style="362" customWidth="1"/>
    <col min="8749" max="8960" width="9.140625" style="362"/>
    <col min="8961" max="8961" width="15.42578125" style="362" customWidth="1"/>
    <col min="8962" max="8962" width="10.5703125" style="362" customWidth="1"/>
    <col min="8963" max="8963" width="10.28515625" style="362" customWidth="1"/>
    <col min="8964" max="8964" width="10.7109375" style="362" customWidth="1"/>
    <col min="8965" max="8965" width="9.7109375" style="362" customWidth="1"/>
    <col min="8966" max="8966" width="11.28515625" style="362" customWidth="1"/>
    <col min="8967" max="8967" width="9.140625" style="362"/>
    <col min="8968" max="8968" width="11.7109375" style="362" customWidth="1"/>
    <col min="8969" max="8970" width="9.140625" style="362"/>
    <col min="8971" max="8971" width="9.5703125" style="362" customWidth="1"/>
    <col min="8972" max="8972" width="11.5703125" style="362" customWidth="1"/>
    <col min="8973" max="8973" width="9.140625" style="362"/>
    <col min="8974" max="8974" width="11.28515625" style="362" customWidth="1"/>
    <col min="8975" max="8975" width="9.140625" style="362"/>
    <col min="8976" max="8976" width="11.28515625" style="362" customWidth="1"/>
    <col min="8977" max="8977" width="11" style="362" customWidth="1"/>
    <col min="8978" max="8978" width="10.85546875" style="362" customWidth="1"/>
    <col min="8979" max="8979" width="9.140625" style="362"/>
    <col min="8980" max="8980" width="12.140625" style="362" customWidth="1"/>
    <col min="8981" max="8983" width="9.140625" style="362"/>
    <col min="8984" max="8984" width="11.28515625" style="362" customWidth="1"/>
    <col min="8985" max="8985" width="9.140625" style="362"/>
    <col min="8986" max="8986" width="12" style="362" customWidth="1"/>
    <col min="8987" max="8989" width="9.140625" style="362"/>
    <col min="8990" max="8990" width="11.28515625" style="362" customWidth="1"/>
    <col min="8991" max="8991" width="9.140625" style="362"/>
    <col min="8992" max="8992" width="12.140625" style="362" customWidth="1"/>
    <col min="8993" max="8995" width="9.140625" style="362"/>
    <col min="8996" max="8996" width="11" style="362" customWidth="1"/>
    <col min="8997" max="9000" width="9.140625" style="362"/>
    <col min="9001" max="9002" width="10.28515625" style="362" customWidth="1"/>
    <col min="9003" max="9003" width="11.85546875" style="362" customWidth="1"/>
    <col min="9004" max="9004" width="11" style="362" customWidth="1"/>
    <col min="9005" max="9216" width="9.140625" style="362"/>
    <col min="9217" max="9217" width="15.42578125" style="362" customWidth="1"/>
    <col min="9218" max="9218" width="10.5703125" style="362" customWidth="1"/>
    <col min="9219" max="9219" width="10.28515625" style="362" customWidth="1"/>
    <col min="9220" max="9220" width="10.7109375" style="362" customWidth="1"/>
    <col min="9221" max="9221" width="9.7109375" style="362" customWidth="1"/>
    <col min="9222" max="9222" width="11.28515625" style="362" customWidth="1"/>
    <col min="9223" max="9223" width="9.140625" style="362"/>
    <col min="9224" max="9224" width="11.7109375" style="362" customWidth="1"/>
    <col min="9225" max="9226" width="9.140625" style="362"/>
    <col min="9227" max="9227" width="9.5703125" style="362" customWidth="1"/>
    <col min="9228" max="9228" width="11.5703125" style="362" customWidth="1"/>
    <col min="9229" max="9229" width="9.140625" style="362"/>
    <col min="9230" max="9230" width="11.28515625" style="362" customWidth="1"/>
    <col min="9231" max="9231" width="9.140625" style="362"/>
    <col min="9232" max="9232" width="11.28515625" style="362" customWidth="1"/>
    <col min="9233" max="9233" width="11" style="362" customWidth="1"/>
    <col min="9234" max="9234" width="10.85546875" style="362" customWidth="1"/>
    <col min="9235" max="9235" width="9.140625" style="362"/>
    <col min="9236" max="9236" width="12.140625" style="362" customWidth="1"/>
    <col min="9237" max="9239" width="9.140625" style="362"/>
    <col min="9240" max="9240" width="11.28515625" style="362" customWidth="1"/>
    <col min="9241" max="9241" width="9.140625" style="362"/>
    <col min="9242" max="9242" width="12" style="362" customWidth="1"/>
    <col min="9243" max="9245" width="9.140625" style="362"/>
    <col min="9246" max="9246" width="11.28515625" style="362" customWidth="1"/>
    <col min="9247" max="9247" width="9.140625" style="362"/>
    <col min="9248" max="9248" width="12.140625" style="362" customWidth="1"/>
    <col min="9249" max="9251" width="9.140625" style="362"/>
    <col min="9252" max="9252" width="11" style="362" customWidth="1"/>
    <col min="9253" max="9256" width="9.140625" style="362"/>
    <col min="9257" max="9258" width="10.28515625" style="362" customWidth="1"/>
    <col min="9259" max="9259" width="11.85546875" style="362" customWidth="1"/>
    <col min="9260" max="9260" width="11" style="362" customWidth="1"/>
    <col min="9261" max="9472" width="9.140625" style="362"/>
    <col min="9473" max="9473" width="15.42578125" style="362" customWidth="1"/>
    <col min="9474" max="9474" width="10.5703125" style="362" customWidth="1"/>
    <col min="9475" max="9475" width="10.28515625" style="362" customWidth="1"/>
    <col min="9476" max="9476" width="10.7109375" style="362" customWidth="1"/>
    <col min="9477" max="9477" width="9.7109375" style="362" customWidth="1"/>
    <col min="9478" max="9478" width="11.28515625" style="362" customWidth="1"/>
    <col min="9479" max="9479" width="9.140625" style="362"/>
    <col min="9480" max="9480" width="11.7109375" style="362" customWidth="1"/>
    <col min="9481" max="9482" width="9.140625" style="362"/>
    <col min="9483" max="9483" width="9.5703125" style="362" customWidth="1"/>
    <col min="9484" max="9484" width="11.5703125" style="362" customWidth="1"/>
    <col min="9485" max="9485" width="9.140625" style="362"/>
    <col min="9486" max="9486" width="11.28515625" style="362" customWidth="1"/>
    <col min="9487" max="9487" width="9.140625" style="362"/>
    <col min="9488" max="9488" width="11.28515625" style="362" customWidth="1"/>
    <col min="9489" max="9489" width="11" style="362" customWidth="1"/>
    <col min="9490" max="9490" width="10.85546875" style="362" customWidth="1"/>
    <col min="9491" max="9491" width="9.140625" style="362"/>
    <col min="9492" max="9492" width="12.140625" style="362" customWidth="1"/>
    <col min="9493" max="9495" width="9.140625" style="362"/>
    <col min="9496" max="9496" width="11.28515625" style="362" customWidth="1"/>
    <col min="9497" max="9497" width="9.140625" style="362"/>
    <col min="9498" max="9498" width="12" style="362" customWidth="1"/>
    <col min="9499" max="9501" width="9.140625" style="362"/>
    <col min="9502" max="9502" width="11.28515625" style="362" customWidth="1"/>
    <col min="9503" max="9503" width="9.140625" style="362"/>
    <col min="9504" max="9504" width="12.140625" style="362" customWidth="1"/>
    <col min="9505" max="9507" width="9.140625" style="362"/>
    <col min="9508" max="9508" width="11" style="362" customWidth="1"/>
    <col min="9509" max="9512" width="9.140625" style="362"/>
    <col min="9513" max="9514" width="10.28515625" style="362" customWidth="1"/>
    <col min="9515" max="9515" width="11.85546875" style="362" customWidth="1"/>
    <col min="9516" max="9516" width="11" style="362" customWidth="1"/>
    <col min="9517" max="9728" width="9.140625" style="362"/>
    <col min="9729" max="9729" width="15.42578125" style="362" customWidth="1"/>
    <col min="9730" max="9730" width="10.5703125" style="362" customWidth="1"/>
    <col min="9731" max="9731" width="10.28515625" style="362" customWidth="1"/>
    <col min="9732" max="9732" width="10.7109375" style="362" customWidth="1"/>
    <col min="9733" max="9733" width="9.7109375" style="362" customWidth="1"/>
    <col min="9734" max="9734" width="11.28515625" style="362" customWidth="1"/>
    <col min="9735" max="9735" width="9.140625" style="362"/>
    <col min="9736" max="9736" width="11.7109375" style="362" customWidth="1"/>
    <col min="9737" max="9738" width="9.140625" style="362"/>
    <col min="9739" max="9739" width="9.5703125" style="362" customWidth="1"/>
    <col min="9740" max="9740" width="11.5703125" style="362" customWidth="1"/>
    <col min="9741" max="9741" width="9.140625" style="362"/>
    <col min="9742" max="9742" width="11.28515625" style="362" customWidth="1"/>
    <col min="9743" max="9743" width="9.140625" style="362"/>
    <col min="9744" max="9744" width="11.28515625" style="362" customWidth="1"/>
    <col min="9745" max="9745" width="11" style="362" customWidth="1"/>
    <col min="9746" max="9746" width="10.85546875" style="362" customWidth="1"/>
    <col min="9747" max="9747" width="9.140625" style="362"/>
    <col min="9748" max="9748" width="12.140625" style="362" customWidth="1"/>
    <col min="9749" max="9751" width="9.140625" style="362"/>
    <col min="9752" max="9752" width="11.28515625" style="362" customWidth="1"/>
    <col min="9753" max="9753" width="9.140625" style="362"/>
    <col min="9754" max="9754" width="12" style="362" customWidth="1"/>
    <col min="9755" max="9757" width="9.140625" style="362"/>
    <col min="9758" max="9758" width="11.28515625" style="362" customWidth="1"/>
    <col min="9759" max="9759" width="9.140625" style="362"/>
    <col min="9760" max="9760" width="12.140625" style="362" customWidth="1"/>
    <col min="9761" max="9763" width="9.140625" style="362"/>
    <col min="9764" max="9764" width="11" style="362" customWidth="1"/>
    <col min="9765" max="9768" width="9.140625" style="362"/>
    <col min="9769" max="9770" width="10.28515625" style="362" customWidth="1"/>
    <col min="9771" max="9771" width="11.85546875" style="362" customWidth="1"/>
    <col min="9772" max="9772" width="11" style="362" customWidth="1"/>
    <col min="9773" max="9984" width="9.140625" style="362"/>
    <col min="9985" max="9985" width="15.42578125" style="362" customWidth="1"/>
    <col min="9986" max="9986" width="10.5703125" style="362" customWidth="1"/>
    <col min="9987" max="9987" width="10.28515625" style="362" customWidth="1"/>
    <col min="9988" max="9988" width="10.7109375" style="362" customWidth="1"/>
    <col min="9989" max="9989" width="9.7109375" style="362" customWidth="1"/>
    <col min="9990" max="9990" width="11.28515625" style="362" customWidth="1"/>
    <col min="9991" max="9991" width="9.140625" style="362"/>
    <col min="9992" max="9992" width="11.7109375" style="362" customWidth="1"/>
    <col min="9993" max="9994" width="9.140625" style="362"/>
    <col min="9995" max="9995" width="9.5703125" style="362" customWidth="1"/>
    <col min="9996" max="9996" width="11.5703125" style="362" customWidth="1"/>
    <col min="9997" max="9997" width="9.140625" style="362"/>
    <col min="9998" max="9998" width="11.28515625" style="362" customWidth="1"/>
    <col min="9999" max="9999" width="9.140625" style="362"/>
    <col min="10000" max="10000" width="11.28515625" style="362" customWidth="1"/>
    <col min="10001" max="10001" width="11" style="362" customWidth="1"/>
    <col min="10002" max="10002" width="10.85546875" style="362" customWidth="1"/>
    <col min="10003" max="10003" width="9.140625" style="362"/>
    <col min="10004" max="10004" width="12.140625" style="362" customWidth="1"/>
    <col min="10005" max="10007" width="9.140625" style="362"/>
    <col min="10008" max="10008" width="11.28515625" style="362" customWidth="1"/>
    <col min="10009" max="10009" width="9.140625" style="362"/>
    <col min="10010" max="10010" width="12" style="362" customWidth="1"/>
    <col min="10011" max="10013" width="9.140625" style="362"/>
    <col min="10014" max="10014" width="11.28515625" style="362" customWidth="1"/>
    <col min="10015" max="10015" width="9.140625" style="362"/>
    <col min="10016" max="10016" width="12.140625" style="362" customWidth="1"/>
    <col min="10017" max="10019" width="9.140625" style="362"/>
    <col min="10020" max="10020" width="11" style="362" customWidth="1"/>
    <col min="10021" max="10024" width="9.140625" style="362"/>
    <col min="10025" max="10026" width="10.28515625" style="362" customWidth="1"/>
    <col min="10027" max="10027" width="11.85546875" style="362" customWidth="1"/>
    <col min="10028" max="10028" width="11" style="362" customWidth="1"/>
    <col min="10029" max="10240" width="9.140625" style="362"/>
    <col min="10241" max="10241" width="15.42578125" style="362" customWidth="1"/>
    <col min="10242" max="10242" width="10.5703125" style="362" customWidth="1"/>
    <col min="10243" max="10243" width="10.28515625" style="362" customWidth="1"/>
    <col min="10244" max="10244" width="10.7109375" style="362" customWidth="1"/>
    <col min="10245" max="10245" width="9.7109375" style="362" customWidth="1"/>
    <col min="10246" max="10246" width="11.28515625" style="362" customWidth="1"/>
    <col min="10247" max="10247" width="9.140625" style="362"/>
    <col min="10248" max="10248" width="11.7109375" style="362" customWidth="1"/>
    <col min="10249" max="10250" width="9.140625" style="362"/>
    <col min="10251" max="10251" width="9.5703125" style="362" customWidth="1"/>
    <col min="10252" max="10252" width="11.5703125" style="362" customWidth="1"/>
    <col min="10253" max="10253" width="9.140625" style="362"/>
    <col min="10254" max="10254" width="11.28515625" style="362" customWidth="1"/>
    <col min="10255" max="10255" width="9.140625" style="362"/>
    <col min="10256" max="10256" width="11.28515625" style="362" customWidth="1"/>
    <col min="10257" max="10257" width="11" style="362" customWidth="1"/>
    <col min="10258" max="10258" width="10.85546875" style="362" customWidth="1"/>
    <col min="10259" max="10259" width="9.140625" style="362"/>
    <col min="10260" max="10260" width="12.140625" style="362" customWidth="1"/>
    <col min="10261" max="10263" width="9.140625" style="362"/>
    <col min="10264" max="10264" width="11.28515625" style="362" customWidth="1"/>
    <col min="10265" max="10265" width="9.140625" style="362"/>
    <col min="10266" max="10266" width="12" style="362" customWidth="1"/>
    <col min="10267" max="10269" width="9.140625" style="362"/>
    <col min="10270" max="10270" width="11.28515625" style="362" customWidth="1"/>
    <col min="10271" max="10271" width="9.140625" style="362"/>
    <col min="10272" max="10272" width="12.140625" style="362" customWidth="1"/>
    <col min="10273" max="10275" width="9.140625" style="362"/>
    <col min="10276" max="10276" width="11" style="362" customWidth="1"/>
    <col min="10277" max="10280" width="9.140625" style="362"/>
    <col min="10281" max="10282" width="10.28515625" style="362" customWidth="1"/>
    <col min="10283" max="10283" width="11.85546875" style="362" customWidth="1"/>
    <col min="10284" max="10284" width="11" style="362" customWidth="1"/>
    <col min="10285" max="10496" width="9.140625" style="362"/>
    <col min="10497" max="10497" width="15.42578125" style="362" customWidth="1"/>
    <col min="10498" max="10498" width="10.5703125" style="362" customWidth="1"/>
    <col min="10499" max="10499" width="10.28515625" style="362" customWidth="1"/>
    <col min="10500" max="10500" width="10.7109375" style="362" customWidth="1"/>
    <col min="10501" max="10501" width="9.7109375" style="362" customWidth="1"/>
    <col min="10502" max="10502" width="11.28515625" style="362" customWidth="1"/>
    <col min="10503" max="10503" width="9.140625" style="362"/>
    <col min="10504" max="10504" width="11.7109375" style="362" customWidth="1"/>
    <col min="10505" max="10506" width="9.140625" style="362"/>
    <col min="10507" max="10507" width="9.5703125" style="362" customWidth="1"/>
    <col min="10508" max="10508" width="11.5703125" style="362" customWidth="1"/>
    <col min="10509" max="10509" width="9.140625" style="362"/>
    <col min="10510" max="10510" width="11.28515625" style="362" customWidth="1"/>
    <col min="10511" max="10511" width="9.140625" style="362"/>
    <col min="10512" max="10512" width="11.28515625" style="362" customWidth="1"/>
    <col min="10513" max="10513" width="11" style="362" customWidth="1"/>
    <col min="10514" max="10514" width="10.85546875" style="362" customWidth="1"/>
    <col min="10515" max="10515" width="9.140625" style="362"/>
    <col min="10516" max="10516" width="12.140625" style="362" customWidth="1"/>
    <col min="10517" max="10519" width="9.140625" style="362"/>
    <col min="10520" max="10520" width="11.28515625" style="362" customWidth="1"/>
    <col min="10521" max="10521" width="9.140625" style="362"/>
    <col min="10522" max="10522" width="12" style="362" customWidth="1"/>
    <col min="10523" max="10525" width="9.140625" style="362"/>
    <col min="10526" max="10526" width="11.28515625" style="362" customWidth="1"/>
    <col min="10527" max="10527" width="9.140625" style="362"/>
    <col min="10528" max="10528" width="12.140625" style="362" customWidth="1"/>
    <col min="10529" max="10531" width="9.140625" style="362"/>
    <col min="10532" max="10532" width="11" style="362" customWidth="1"/>
    <col min="10533" max="10536" width="9.140625" style="362"/>
    <col min="10537" max="10538" width="10.28515625" style="362" customWidth="1"/>
    <col min="10539" max="10539" width="11.85546875" style="362" customWidth="1"/>
    <col min="10540" max="10540" width="11" style="362" customWidth="1"/>
    <col min="10541" max="10752" width="9.140625" style="362"/>
    <col min="10753" max="10753" width="15.42578125" style="362" customWidth="1"/>
    <col min="10754" max="10754" width="10.5703125" style="362" customWidth="1"/>
    <col min="10755" max="10755" width="10.28515625" style="362" customWidth="1"/>
    <col min="10756" max="10756" width="10.7109375" style="362" customWidth="1"/>
    <col min="10757" max="10757" width="9.7109375" style="362" customWidth="1"/>
    <col min="10758" max="10758" width="11.28515625" style="362" customWidth="1"/>
    <col min="10759" max="10759" width="9.140625" style="362"/>
    <col min="10760" max="10760" width="11.7109375" style="362" customWidth="1"/>
    <col min="10761" max="10762" width="9.140625" style="362"/>
    <col min="10763" max="10763" width="9.5703125" style="362" customWidth="1"/>
    <col min="10764" max="10764" width="11.5703125" style="362" customWidth="1"/>
    <col min="10765" max="10765" width="9.140625" style="362"/>
    <col min="10766" max="10766" width="11.28515625" style="362" customWidth="1"/>
    <col min="10767" max="10767" width="9.140625" style="362"/>
    <col min="10768" max="10768" width="11.28515625" style="362" customWidth="1"/>
    <col min="10769" max="10769" width="11" style="362" customWidth="1"/>
    <col min="10770" max="10770" width="10.85546875" style="362" customWidth="1"/>
    <col min="10771" max="10771" width="9.140625" style="362"/>
    <col min="10772" max="10772" width="12.140625" style="362" customWidth="1"/>
    <col min="10773" max="10775" width="9.140625" style="362"/>
    <col min="10776" max="10776" width="11.28515625" style="362" customWidth="1"/>
    <col min="10777" max="10777" width="9.140625" style="362"/>
    <col min="10778" max="10778" width="12" style="362" customWidth="1"/>
    <col min="10779" max="10781" width="9.140625" style="362"/>
    <col min="10782" max="10782" width="11.28515625" style="362" customWidth="1"/>
    <col min="10783" max="10783" width="9.140625" style="362"/>
    <col min="10784" max="10784" width="12.140625" style="362" customWidth="1"/>
    <col min="10785" max="10787" width="9.140625" style="362"/>
    <col min="10788" max="10788" width="11" style="362" customWidth="1"/>
    <col min="10789" max="10792" width="9.140625" style="362"/>
    <col min="10793" max="10794" width="10.28515625" style="362" customWidth="1"/>
    <col min="10795" max="10795" width="11.85546875" style="362" customWidth="1"/>
    <col min="10796" max="10796" width="11" style="362" customWidth="1"/>
    <col min="10797" max="11008" width="9.140625" style="362"/>
    <col min="11009" max="11009" width="15.42578125" style="362" customWidth="1"/>
    <col min="11010" max="11010" width="10.5703125" style="362" customWidth="1"/>
    <col min="11011" max="11011" width="10.28515625" style="362" customWidth="1"/>
    <col min="11012" max="11012" width="10.7109375" style="362" customWidth="1"/>
    <col min="11013" max="11013" width="9.7109375" style="362" customWidth="1"/>
    <col min="11014" max="11014" width="11.28515625" style="362" customWidth="1"/>
    <col min="11015" max="11015" width="9.140625" style="362"/>
    <col min="11016" max="11016" width="11.7109375" style="362" customWidth="1"/>
    <col min="11017" max="11018" width="9.140625" style="362"/>
    <col min="11019" max="11019" width="9.5703125" style="362" customWidth="1"/>
    <col min="11020" max="11020" width="11.5703125" style="362" customWidth="1"/>
    <col min="11021" max="11021" width="9.140625" style="362"/>
    <col min="11022" max="11022" width="11.28515625" style="362" customWidth="1"/>
    <col min="11023" max="11023" width="9.140625" style="362"/>
    <col min="11024" max="11024" width="11.28515625" style="362" customWidth="1"/>
    <col min="11025" max="11025" width="11" style="362" customWidth="1"/>
    <col min="11026" max="11026" width="10.85546875" style="362" customWidth="1"/>
    <col min="11027" max="11027" width="9.140625" style="362"/>
    <col min="11028" max="11028" width="12.140625" style="362" customWidth="1"/>
    <col min="11029" max="11031" width="9.140625" style="362"/>
    <col min="11032" max="11032" width="11.28515625" style="362" customWidth="1"/>
    <col min="11033" max="11033" width="9.140625" style="362"/>
    <col min="11034" max="11034" width="12" style="362" customWidth="1"/>
    <col min="11035" max="11037" width="9.140625" style="362"/>
    <col min="11038" max="11038" width="11.28515625" style="362" customWidth="1"/>
    <col min="11039" max="11039" width="9.140625" style="362"/>
    <col min="11040" max="11040" width="12.140625" style="362" customWidth="1"/>
    <col min="11041" max="11043" width="9.140625" style="362"/>
    <col min="11044" max="11044" width="11" style="362" customWidth="1"/>
    <col min="11045" max="11048" width="9.140625" style="362"/>
    <col min="11049" max="11050" width="10.28515625" style="362" customWidth="1"/>
    <col min="11051" max="11051" width="11.85546875" style="362" customWidth="1"/>
    <col min="11052" max="11052" width="11" style="362" customWidth="1"/>
    <col min="11053" max="11264" width="9.140625" style="362"/>
    <col min="11265" max="11265" width="15.42578125" style="362" customWidth="1"/>
    <col min="11266" max="11266" width="10.5703125" style="362" customWidth="1"/>
    <col min="11267" max="11267" width="10.28515625" style="362" customWidth="1"/>
    <col min="11268" max="11268" width="10.7109375" style="362" customWidth="1"/>
    <col min="11269" max="11269" width="9.7109375" style="362" customWidth="1"/>
    <col min="11270" max="11270" width="11.28515625" style="362" customWidth="1"/>
    <col min="11271" max="11271" width="9.140625" style="362"/>
    <col min="11272" max="11272" width="11.7109375" style="362" customWidth="1"/>
    <col min="11273" max="11274" width="9.140625" style="362"/>
    <col min="11275" max="11275" width="9.5703125" style="362" customWidth="1"/>
    <col min="11276" max="11276" width="11.5703125" style="362" customWidth="1"/>
    <col min="11277" max="11277" width="9.140625" style="362"/>
    <col min="11278" max="11278" width="11.28515625" style="362" customWidth="1"/>
    <col min="11279" max="11279" width="9.140625" style="362"/>
    <col min="11280" max="11280" width="11.28515625" style="362" customWidth="1"/>
    <col min="11281" max="11281" width="11" style="362" customWidth="1"/>
    <col min="11282" max="11282" width="10.85546875" style="362" customWidth="1"/>
    <col min="11283" max="11283" width="9.140625" style="362"/>
    <col min="11284" max="11284" width="12.140625" style="362" customWidth="1"/>
    <col min="11285" max="11287" width="9.140625" style="362"/>
    <col min="11288" max="11288" width="11.28515625" style="362" customWidth="1"/>
    <col min="11289" max="11289" width="9.140625" style="362"/>
    <col min="11290" max="11290" width="12" style="362" customWidth="1"/>
    <col min="11291" max="11293" width="9.140625" style="362"/>
    <col min="11294" max="11294" width="11.28515625" style="362" customWidth="1"/>
    <col min="11295" max="11295" width="9.140625" style="362"/>
    <col min="11296" max="11296" width="12.140625" style="362" customWidth="1"/>
    <col min="11297" max="11299" width="9.140625" style="362"/>
    <col min="11300" max="11300" width="11" style="362" customWidth="1"/>
    <col min="11301" max="11304" width="9.140625" style="362"/>
    <col min="11305" max="11306" width="10.28515625" style="362" customWidth="1"/>
    <col min="11307" max="11307" width="11.85546875" style="362" customWidth="1"/>
    <col min="11308" max="11308" width="11" style="362" customWidth="1"/>
    <col min="11309" max="11520" width="9.140625" style="362"/>
    <col min="11521" max="11521" width="15.42578125" style="362" customWidth="1"/>
    <col min="11522" max="11522" width="10.5703125" style="362" customWidth="1"/>
    <col min="11523" max="11523" width="10.28515625" style="362" customWidth="1"/>
    <col min="11524" max="11524" width="10.7109375" style="362" customWidth="1"/>
    <col min="11525" max="11525" width="9.7109375" style="362" customWidth="1"/>
    <col min="11526" max="11526" width="11.28515625" style="362" customWidth="1"/>
    <col min="11527" max="11527" width="9.140625" style="362"/>
    <col min="11528" max="11528" width="11.7109375" style="362" customWidth="1"/>
    <col min="11529" max="11530" width="9.140625" style="362"/>
    <col min="11531" max="11531" width="9.5703125" style="362" customWidth="1"/>
    <col min="11532" max="11532" width="11.5703125" style="362" customWidth="1"/>
    <col min="11533" max="11533" width="9.140625" style="362"/>
    <col min="11534" max="11534" width="11.28515625" style="362" customWidth="1"/>
    <col min="11535" max="11535" width="9.140625" style="362"/>
    <col min="11536" max="11536" width="11.28515625" style="362" customWidth="1"/>
    <col min="11537" max="11537" width="11" style="362" customWidth="1"/>
    <col min="11538" max="11538" width="10.85546875" style="362" customWidth="1"/>
    <col min="11539" max="11539" width="9.140625" style="362"/>
    <col min="11540" max="11540" width="12.140625" style="362" customWidth="1"/>
    <col min="11541" max="11543" width="9.140625" style="362"/>
    <col min="11544" max="11544" width="11.28515625" style="362" customWidth="1"/>
    <col min="11545" max="11545" width="9.140625" style="362"/>
    <col min="11546" max="11546" width="12" style="362" customWidth="1"/>
    <col min="11547" max="11549" width="9.140625" style="362"/>
    <col min="11550" max="11550" width="11.28515625" style="362" customWidth="1"/>
    <col min="11551" max="11551" width="9.140625" style="362"/>
    <col min="11552" max="11552" width="12.140625" style="362" customWidth="1"/>
    <col min="11553" max="11555" width="9.140625" style="362"/>
    <col min="11556" max="11556" width="11" style="362" customWidth="1"/>
    <col min="11557" max="11560" width="9.140625" style="362"/>
    <col min="11561" max="11562" width="10.28515625" style="362" customWidth="1"/>
    <col min="11563" max="11563" width="11.85546875" style="362" customWidth="1"/>
    <col min="11564" max="11564" width="11" style="362" customWidth="1"/>
    <col min="11565" max="11776" width="9.140625" style="362"/>
    <col min="11777" max="11777" width="15.42578125" style="362" customWidth="1"/>
    <col min="11778" max="11778" width="10.5703125" style="362" customWidth="1"/>
    <col min="11779" max="11779" width="10.28515625" style="362" customWidth="1"/>
    <col min="11780" max="11780" width="10.7109375" style="362" customWidth="1"/>
    <col min="11781" max="11781" width="9.7109375" style="362" customWidth="1"/>
    <col min="11782" max="11782" width="11.28515625" style="362" customWidth="1"/>
    <col min="11783" max="11783" width="9.140625" style="362"/>
    <col min="11784" max="11784" width="11.7109375" style="362" customWidth="1"/>
    <col min="11785" max="11786" width="9.140625" style="362"/>
    <col min="11787" max="11787" width="9.5703125" style="362" customWidth="1"/>
    <col min="11788" max="11788" width="11.5703125" style="362" customWidth="1"/>
    <col min="11789" max="11789" width="9.140625" style="362"/>
    <col min="11790" max="11790" width="11.28515625" style="362" customWidth="1"/>
    <col min="11791" max="11791" width="9.140625" style="362"/>
    <col min="11792" max="11792" width="11.28515625" style="362" customWidth="1"/>
    <col min="11793" max="11793" width="11" style="362" customWidth="1"/>
    <col min="11794" max="11794" width="10.85546875" style="362" customWidth="1"/>
    <col min="11795" max="11795" width="9.140625" style="362"/>
    <col min="11796" max="11796" width="12.140625" style="362" customWidth="1"/>
    <col min="11797" max="11799" width="9.140625" style="362"/>
    <col min="11800" max="11800" width="11.28515625" style="362" customWidth="1"/>
    <col min="11801" max="11801" width="9.140625" style="362"/>
    <col min="11802" max="11802" width="12" style="362" customWidth="1"/>
    <col min="11803" max="11805" width="9.140625" style="362"/>
    <col min="11806" max="11806" width="11.28515625" style="362" customWidth="1"/>
    <col min="11807" max="11807" width="9.140625" style="362"/>
    <col min="11808" max="11808" width="12.140625" style="362" customWidth="1"/>
    <col min="11809" max="11811" width="9.140625" style="362"/>
    <col min="11812" max="11812" width="11" style="362" customWidth="1"/>
    <col min="11813" max="11816" width="9.140625" style="362"/>
    <col min="11817" max="11818" width="10.28515625" style="362" customWidth="1"/>
    <col min="11819" max="11819" width="11.85546875" style="362" customWidth="1"/>
    <col min="11820" max="11820" width="11" style="362" customWidth="1"/>
    <col min="11821" max="12032" width="9.140625" style="362"/>
    <col min="12033" max="12033" width="15.42578125" style="362" customWidth="1"/>
    <col min="12034" max="12034" width="10.5703125" style="362" customWidth="1"/>
    <col min="12035" max="12035" width="10.28515625" style="362" customWidth="1"/>
    <col min="12036" max="12036" width="10.7109375" style="362" customWidth="1"/>
    <col min="12037" max="12037" width="9.7109375" style="362" customWidth="1"/>
    <col min="12038" max="12038" width="11.28515625" style="362" customWidth="1"/>
    <col min="12039" max="12039" width="9.140625" style="362"/>
    <col min="12040" max="12040" width="11.7109375" style="362" customWidth="1"/>
    <col min="12041" max="12042" width="9.140625" style="362"/>
    <col min="12043" max="12043" width="9.5703125" style="362" customWidth="1"/>
    <col min="12044" max="12044" width="11.5703125" style="362" customWidth="1"/>
    <col min="12045" max="12045" width="9.140625" style="362"/>
    <col min="12046" max="12046" width="11.28515625" style="362" customWidth="1"/>
    <col min="12047" max="12047" width="9.140625" style="362"/>
    <col min="12048" max="12048" width="11.28515625" style="362" customWidth="1"/>
    <col min="12049" max="12049" width="11" style="362" customWidth="1"/>
    <col min="12050" max="12050" width="10.85546875" style="362" customWidth="1"/>
    <col min="12051" max="12051" width="9.140625" style="362"/>
    <col min="12052" max="12052" width="12.140625" style="362" customWidth="1"/>
    <col min="12053" max="12055" width="9.140625" style="362"/>
    <col min="12056" max="12056" width="11.28515625" style="362" customWidth="1"/>
    <col min="12057" max="12057" width="9.140625" style="362"/>
    <col min="12058" max="12058" width="12" style="362" customWidth="1"/>
    <col min="12059" max="12061" width="9.140625" style="362"/>
    <col min="12062" max="12062" width="11.28515625" style="362" customWidth="1"/>
    <col min="12063" max="12063" width="9.140625" style="362"/>
    <col min="12064" max="12064" width="12.140625" style="362" customWidth="1"/>
    <col min="12065" max="12067" width="9.140625" style="362"/>
    <col min="12068" max="12068" width="11" style="362" customWidth="1"/>
    <col min="12069" max="12072" width="9.140625" style="362"/>
    <col min="12073" max="12074" width="10.28515625" style="362" customWidth="1"/>
    <col min="12075" max="12075" width="11.85546875" style="362" customWidth="1"/>
    <col min="12076" max="12076" width="11" style="362" customWidth="1"/>
    <col min="12077" max="12288" width="9.140625" style="362"/>
    <col min="12289" max="12289" width="15.42578125" style="362" customWidth="1"/>
    <col min="12290" max="12290" width="10.5703125" style="362" customWidth="1"/>
    <col min="12291" max="12291" width="10.28515625" style="362" customWidth="1"/>
    <col min="12292" max="12292" width="10.7109375" style="362" customWidth="1"/>
    <col min="12293" max="12293" width="9.7109375" style="362" customWidth="1"/>
    <col min="12294" max="12294" width="11.28515625" style="362" customWidth="1"/>
    <col min="12295" max="12295" width="9.140625" style="362"/>
    <col min="12296" max="12296" width="11.7109375" style="362" customWidth="1"/>
    <col min="12297" max="12298" width="9.140625" style="362"/>
    <col min="12299" max="12299" width="9.5703125" style="362" customWidth="1"/>
    <col min="12300" max="12300" width="11.5703125" style="362" customWidth="1"/>
    <col min="12301" max="12301" width="9.140625" style="362"/>
    <col min="12302" max="12302" width="11.28515625" style="362" customWidth="1"/>
    <col min="12303" max="12303" width="9.140625" style="362"/>
    <col min="12304" max="12304" width="11.28515625" style="362" customWidth="1"/>
    <col min="12305" max="12305" width="11" style="362" customWidth="1"/>
    <col min="12306" max="12306" width="10.85546875" style="362" customWidth="1"/>
    <col min="12307" max="12307" width="9.140625" style="362"/>
    <col min="12308" max="12308" width="12.140625" style="362" customWidth="1"/>
    <col min="12309" max="12311" width="9.140625" style="362"/>
    <col min="12312" max="12312" width="11.28515625" style="362" customWidth="1"/>
    <col min="12313" max="12313" width="9.140625" style="362"/>
    <col min="12314" max="12314" width="12" style="362" customWidth="1"/>
    <col min="12315" max="12317" width="9.140625" style="362"/>
    <col min="12318" max="12318" width="11.28515625" style="362" customWidth="1"/>
    <col min="12319" max="12319" width="9.140625" style="362"/>
    <col min="12320" max="12320" width="12.140625" style="362" customWidth="1"/>
    <col min="12321" max="12323" width="9.140625" style="362"/>
    <col min="12324" max="12324" width="11" style="362" customWidth="1"/>
    <col min="12325" max="12328" width="9.140625" style="362"/>
    <col min="12329" max="12330" width="10.28515625" style="362" customWidth="1"/>
    <col min="12331" max="12331" width="11.85546875" style="362" customWidth="1"/>
    <col min="12332" max="12332" width="11" style="362" customWidth="1"/>
    <col min="12333" max="12544" width="9.140625" style="362"/>
    <col min="12545" max="12545" width="15.42578125" style="362" customWidth="1"/>
    <col min="12546" max="12546" width="10.5703125" style="362" customWidth="1"/>
    <col min="12547" max="12547" width="10.28515625" style="362" customWidth="1"/>
    <col min="12548" max="12548" width="10.7109375" style="362" customWidth="1"/>
    <col min="12549" max="12549" width="9.7109375" style="362" customWidth="1"/>
    <col min="12550" max="12550" width="11.28515625" style="362" customWidth="1"/>
    <col min="12551" max="12551" width="9.140625" style="362"/>
    <col min="12552" max="12552" width="11.7109375" style="362" customWidth="1"/>
    <col min="12553" max="12554" width="9.140625" style="362"/>
    <col min="12555" max="12555" width="9.5703125" style="362" customWidth="1"/>
    <col min="12556" max="12556" width="11.5703125" style="362" customWidth="1"/>
    <col min="12557" max="12557" width="9.140625" style="362"/>
    <col min="12558" max="12558" width="11.28515625" style="362" customWidth="1"/>
    <col min="12559" max="12559" width="9.140625" style="362"/>
    <col min="12560" max="12560" width="11.28515625" style="362" customWidth="1"/>
    <col min="12561" max="12561" width="11" style="362" customWidth="1"/>
    <col min="12562" max="12562" width="10.85546875" style="362" customWidth="1"/>
    <col min="12563" max="12563" width="9.140625" style="362"/>
    <col min="12564" max="12564" width="12.140625" style="362" customWidth="1"/>
    <col min="12565" max="12567" width="9.140625" style="362"/>
    <col min="12568" max="12568" width="11.28515625" style="362" customWidth="1"/>
    <col min="12569" max="12569" width="9.140625" style="362"/>
    <col min="12570" max="12570" width="12" style="362" customWidth="1"/>
    <col min="12571" max="12573" width="9.140625" style="362"/>
    <col min="12574" max="12574" width="11.28515625" style="362" customWidth="1"/>
    <col min="12575" max="12575" width="9.140625" style="362"/>
    <col min="12576" max="12576" width="12.140625" style="362" customWidth="1"/>
    <col min="12577" max="12579" width="9.140625" style="362"/>
    <col min="12580" max="12580" width="11" style="362" customWidth="1"/>
    <col min="12581" max="12584" width="9.140625" style="362"/>
    <col min="12585" max="12586" width="10.28515625" style="362" customWidth="1"/>
    <col min="12587" max="12587" width="11.85546875" style="362" customWidth="1"/>
    <col min="12588" max="12588" width="11" style="362" customWidth="1"/>
    <col min="12589" max="12800" width="9.140625" style="362"/>
    <col min="12801" max="12801" width="15.42578125" style="362" customWidth="1"/>
    <col min="12802" max="12802" width="10.5703125" style="362" customWidth="1"/>
    <col min="12803" max="12803" width="10.28515625" style="362" customWidth="1"/>
    <col min="12804" max="12804" width="10.7109375" style="362" customWidth="1"/>
    <col min="12805" max="12805" width="9.7109375" style="362" customWidth="1"/>
    <col min="12806" max="12806" width="11.28515625" style="362" customWidth="1"/>
    <col min="12807" max="12807" width="9.140625" style="362"/>
    <col min="12808" max="12808" width="11.7109375" style="362" customWidth="1"/>
    <col min="12809" max="12810" width="9.140625" style="362"/>
    <col min="12811" max="12811" width="9.5703125" style="362" customWidth="1"/>
    <col min="12812" max="12812" width="11.5703125" style="362" customWidth="1"/>
    <col min="12813" max="12813" width="9.140625" style="362"/>
    <col min="12814" max="12814" width="11.28515625" style="362" customWidth="1"/>
    <col min="12815" max="12815" width="9.140625" style="362"/>
    <col min="12816" max="12816" width="11.28515625" style="362" customWidth="1"/>
    <col min="12817" max="12817" width="11" style="362" customWidth="1"/>
    <col min="12818" max="12818" width="10.85546875" style="362" customWidth="1"/>
    <col min="12819" max="12819" width="9.140625" style="362"/>
    <col min="12820" max="12820" width="12.140625" style="362" customWidth="1"/>
    <col min="12821" max="12823" width="9.140625" style="362"/>
    <col min="12824" max="12824" width="11.28515625" style="362" customWidth="1"/>
    <col min="12825" max="12825" width="9.140625" style="362"/>
    <col min="12826" max="12826" width="12" style="362" customWidth="1"/>
    <col min="12827" max="12829" width="9.140625" style="362"/>
    <col min="12830" max="12830" width="11.28515625" style="362" customWidth="1"/>
    <col min="12831" max="12831" width="9.140625" style="362"/>
    <col min="12832" max="12832" width="12.140625" style="362" customWidth="1"/>
    <col min="12833" max="12835" width="9.140625" style="362"/>
    <col min="12836" max="12836" width="11" style="362" customWidth="1"/>
    <col min="12837" max="12840" width="9.140625" style="362"/>
    <col min="12841" max="12842" width="10.28515625" style="362" customWidth="1"/>
    <col min="12843" max="12843" width="11.85546875" style="362" customWidth="1"/>
    <col min="12844" max="12844" width="11" style="362" customWidth="1"/>
    <col min="12845" max="13056" width="9.140625" style="362"/>
    <col min="13057" max="13057" width="15.42578125" style="362" customWidth="1"/>
    <col min="13058" max="13058" width="10.5703125" style="362" customWidth="1"/>
    <col min="13059" max="13059" width="10.28515625" style="362" customWidth="1"/>
    <col min="13060" max="13060" width="10.7109375" style="362" customWidth="1"/>
    <col min="13061" max="13061" width="9.7109375" style="362" customWidth="1"/>
    <col min="13062" max="13062" width="11.28515625" style="362" customWidth="1"/>
    <col min="13063" max="13063" width="9.140625" style="362"/>
    <col min="13064" max="13064" width="11.7109375" style="362" customWidth="1"/>
    <col min="13065" max="13066" width="9.140625" style="362"/>
    <col min="13067" max="13067" width="9.5703125" style="362" customWidth="1"/>
    <col min="13068" max="13068" width="11.5703125" style="362" customWidth="1"/>
    <col min="13069" max="13069" width="9.140625" style="362"/>
    <col min="13070" max="13070" width="11.28515625" style="362" customWidth="1"/>
    <col min="13071" max="13071" width="9.140625" style="362"/>
    <col min="13072" max="13072" width="11.28515625" style="362" customWidth="1"/>
    <col min="13073" max="13073" width="11" style="362" customWidth="1"/>
    <col min="13074" max="13074" width="10.85546875" style="362" customWidth="1"/>
    <col min="13075" max="13075" width="9.140625" style="362"/>
    <col min="13076" max="13076" width="12.140625" style="362" customWidth="1"/>
    <col min="13077" max="13079" width="9.140625" style="362"/>
    <col min="13080" max="13080" width="11.28515625" style="362" customWidth="1"/>
    <col min="13081" max="13081" width="9.140625" style="362"/>
    <col min="13082" max="13082" width="12" style="362" customWidth="1"/>
    <col min="13083" max="13085" width="9.140625" style="362"/>
    <col min="13086" max="13086" width="11.28515625" style="362" customWidth="1"/>
    <col min="13087" max="13087" width="9.140625" style="362"/>
    <col min="13088" max="13088" width="12.140625" style="362" customWidth="1"/>
    <col min="13089" max="13091" width="9.140625" style="362"/>
    <col min="13092" max="13092" width="11" style="362" customWidth="1"/>
    <col min="13093" max="13096" width="9.140625" style="362"/>
    <col min="13097" max="13098" width="10.28515625" style="362" customWidth="1"/>
    <col min="13099" max="13099" width="11.85546875" style="362" customWidth="1"/>
    <col min="13100" max="13100" width="11" style="362" customWidth="1"/>
    <col min="13101" max="13312" width="9.140625" style="362"/>
    <col min="13313" max="13313" width="15.42578125" style="362" customWidth="1"/>
    <col min="13314" max="13314" width="10.5703125" style="362" customWidth="1"/>
    <col min="13315" max="13315" width="10.28515625" style="362" customWidth="1"/>
    <col min="13316" max="13316" width="10.7109375" style="362" customWidth="1"/>
    <col min="13317" max="13317" width="9.7109375" style="362" customWidth="1"/>
    <col min="13318" max="13318" width="11.28515625" style="362" customWidth="1"/>
    <col min="13319" max="13319" width="9.140625" style="362"/>
    <col min="13320" max="13320" width="11.7109375" style="362" customWidth="1"/>
    <col min="13321" max="13322" width="9.140625" style="362"/>
    <col min="13323" max="13323" width="9.5703125" style="362" customWidth="1"/>
    <col min="13324" max="13324" width="11.5703125" style="362" customWidth="1"/>
    <col min="13325" max="13325" width="9.140625" style="362"/>
    <col min="13326" max="13326" width="11.28515625" style="362" customWidth="1"/>
    <col min="13327" max="13327" width="9.140625" style="362"/>
    <col min="13328" max="13328" width="11.28515625" style="362" customWidth="1"/>
    <col min="13329" max="13329" width="11" style="362" customWidth="1"/>
    <col min="13330" max="13330" width="10.85546875" style="362" customWidth="1"/>
    <col min="13331" max="13331" width="9.140625" style="362"/>
    <col min="13332" max="13332" width="12.140625" style="362" customWidth="1"/>
    <col min="13333" max="13335" width="9.140625" style="362"/>
    <col min="13336" max="13336" width="11.28515625" style="362" customWidth="1"/>
    <col min="13337" max="13337" width="9.140625" style="362"/>
    <col min="13338" max="13338" width="12" style="362" customWidth="1"/>
    <col min="13339" max="13341" width="9.140625" style="362"/>
    <col min="13342" max="13342" width="11.28515625" style="362" customWidth="1"/>
    <col min="13343" max="13343" width="9.140625" style="362"/>
    <col min="13344" max="13344" width="12.140625" style="362" customWidth="1"/>
    <col min="13345" max="13347" width="9.140625" style="362"/>
    <col min="13348" max="13348" width="11" style="362" customWidth="1"/>
    <col min="13349" max="13352" width="9.140625" style="362"/>
    <col min="13353" max="13354" width="10.28515625" style="362" customWidth="1"/>
    <col min="13355" max="13355" width="11.85546875" style="362" customWidth="1"/>
    <col min="13356" max="13356" width="11" style="362" customWidth="1"/>
    <col min="13357" max="13568" width="9.140625" style="362"/>
    <col min="13569" max="13569" width="15.42578125" style="362" customWidth="1"/>
    <col min="13570" max="13570" width="10.5703125" style="362" customWidth="1"/>
    <col min="13571" max="13571" width="10.28515625" style="362" customWidth="1"/>
    <col min="13572" max="13572" width="10.7109375" style="362" customWidth="1"/>
    <col min="13573" max="13573" width="9.7109375" style="362" customWidth="1"/>
    <col min="13574" max="13574" width="11.28515625" style="362" customWidth="1"/>
    <col min="13575" max="13575" width="9.140625" style="362"/>
    <col min="13576" max="13576" width="11.7109375" style="362" customWidth="1"/>
    <col min="13577" max="13578" width="9.140625" style="362"/>
    <col min="13579" max="13579" width="9.5703125" style="362" customWidth="1"/>
    <col min="13580" max="13580" width="11.5703125" style="362" customWidth="1"/>
    <col min="13581" max="13581" width="9.140625" style="362"/>
    <col min="13582" max="13582" width="11.28515625" style="362" customWidth="1"/>
    <col min="13583" max="13583" width="9.140625" style="362"/>
    <col min="13584" max="13584" width="11.28515625" style="362" customWidth="1"/>
    <col min="13585" max="13585" width="11" style="362" customWidth="1"/>
    <col min="13586" max="13586" width="10.85546875" style="362" customWidth="1"/>
    <col min="13587" max="13587" width="9.140625" style="362"/>
    <col min="13588" max="13588" width="12.140625" style="362" customWidth="1"/>
    <col min="13589" max="13591" width="9.140625" style="362"/>
    <col min="13592" max="13592" width="11.28515625" style="362" customWidth="1"/>
    <col min="13593" max="13593" width="9.140625" style="362"/>
    <col min="13594" max="13594" width="12" style="362" customWidth="1"/>
    <col min="13595" max="13597" width="9.140625" style="362"/>
    <col min="13598" max="13598" width="11.28515625" style="362" customWidth="1"/>
    <col min="13599" max="13599" width="9.140625" style="362"/>
    <col min="13600" max="13600" width="12.140625" style="362" customWidth="1"/>
    <col min="13601" max="13603" width="9.140625" style="362"/>
    <col min="13604" max="13604" width="11" style="362" customWidth="1"/>
    <col min="13605" max="13608" width="9.140625" style="362"/>
    <col min="13609" max="13610" width="10.28515625" style="362" customWidth="1"/>
    <col min="13611" max="13611" width="11.85546875" style="362" customWidth="1"/>
    <col min="13612" max="13612" width="11" style="362" customWidth="1"/>
    <col min="13613" max="13824" width="9.140625" style="362"/>
    <col min="13825" max="13825" width="15.42578125" style="362" customWidth="1"/>
    <col min="13826" max="13826" width="10.5703125" style="362" customWidth="1"/>
    <col min="13827" max="13827" width="10.28515625" style="362" customWidth="1"/>
    <col min="13828" max="13828" width="10.7109375" style="362" customWidth="1"/>
    <col min="13829" max="13829" width="9.7109375" style="362" customWidth="1"/>
    <col min="13830" max="13830" width="11.28515625" style="362" customWidth="1"/>
    <col min="13831" max="13831" width="9.140625" style="362"/>
    <col min="13832" max="13832" width="11.7109375" style="362" customWidth="1"/>
    <col min="13833" max="13834" width="9.140625" style="362"/>
    <col min="13835" max="13835" width="9.5703125" style="362" customWidth="1"/>
    <col min="13836" max="13836" width="11.5703125" style="362" customWidth="1"/>
    <col min="13837" max="13837" width="9.140625" style="362"/>
    <col min="13838" max="13838" width="11.28515625" style="362" customWidth="1"/>
    <col min="13839" max="13839" width="9.140625" style="362"/>
    <col min="13840" max="13840" width="11.28515625" style="362" customWidth="1"/>
    <col min="13841" max="13841" width="11" style="362" customWidth="1"/>
    <col min="13842" max="13842" width="10.85546875" style="362" customWidth="1"/>
    <col min="13843" max="13843" width="9.140625" style="362"/>
    <col min="13844" max="13844" width="12.140625" style="362" customWidth="1"/>
    <col min="13845" max="13847" width="9.140625" style="362"/>
    <col min="13848" max="13848" width="11.28515625" style="362" customWidth="1"/>
    <col min="13849" max="13849" width="9.140625" style="362"/>
    <col min="13850" max="13850" width="12" style="362" customWidth="1"/>
    <col min="13851" max="13853" width="9.140625" style="362"/>
    <col min="13854" max="13854" width="11.28515625" style="362" customWidth="1"/>
    <col min="13855" max="13855" width="9.140625" style="362"/>
    <col min="13856" max="13856" width="12.140625" style="362" customWidth="1"/>
    <col min="13857" max="13859" width="9.140625" style="362"/>
    <col min="13860" max="13860" width="11" style="362" customWidth="1"/>
    <col min="13861" max="13864" width="9.140625" style="362"/>
    <col min="13865" max="13866" width="10.28515625" style="362" customWidth="1"/>
    <col min="13867" max="13867" width="11.85546875" style="362" customWidth="1"/>
    <col min="13868" max="13868" width="11" style="362" customWidth="1"/>
    <col min="13869" max="14080" width="9.140625" style="362"/>
    <col min="14081" max="14081" width="15.42578125" style="362" customWidth="1"/>
    <col min="14082" max="14082" width="10.5703125" style="362" customWidth="1"/>
    <col min="14083" max="14083" width="10.28515625" style="362" customWidth="1"/>
    <col min="14084" max="14084" width="10.7109375" style="362" customWidth="1"/>
    <col min="14085" max="14085" width="9.7109375" style="362" customWidth="1"/>
    <col min="14086" max="14086" width="11.28515625" style="362" customWidth="1"/>
    <col min="14087" max="14087" width="9.140625" style="362"/>
    <col min="14088" max="14088" width="11.7109375" style="362" customWidth="1"/>
    <col min="14089" max="14090" width="9.140625" style="362"/>
    <col min="14091" max="14091" width="9.5703125" style="362" customWidth="1"/>
    <col min="14092" max="14092" width="11.5703125" style="362" customWidth="1"/>
    <col min="14093" max="14093" width="9.140625" style="362"/>
    <col min="14094" max="14094" width="11.28515625" style="362" customWidth="1"/>
    <col min="14095" max="14095" width="9.140625" style="362"/>
    <col min="14096" max="14096" width="11.28515625" style="362" customWidth="1"/>
    <col min="14097" max="14097" width="11" style="362" customWidth="1"/>
    <col min="14098" max="14098" width="10.85546875" style="362" customWidth="1"/>
    <col min="14099" max="14099" width="9.140625" style="362"/>
    <col min="14100" max="14100" width="12.140625" style="362" customWidth="1"/>
    <col min="14101" max="14103" width="9.140625" style="362"/>
    <col min="14104" max="14104" width="11.28515625" style="362" customWidth="1"/>
    <col min="14105" max="14105" width="9.140625" style="362"/>
    <col min="14106" max="14106" width="12" style="362" customWidth="1"/>
    <col min="14107" max="14109" width="9.140625" style="362"/>
    <col min="14110" max="14110" width="11.28515625" style="362" customWidth="1"/>
    <col min="14111" max="14111" width="9.140625" style="362"/>
    <col min="14112" max="14112" width="12.140625" style="362" customWidth="1"/>
    <col min="14113" max="14115" width="9.140625" style="362"/>
    <col min="14116" max="14116" width="11" style="362" customWidth="1"/>
    <col min="14117" max="14120" width="9.140625" style="362"/>
    <col min="14121" max="14122" width="10.28515625" style="362" customWidth="1"/>
    <col min="14123" max="14123" width="11.85546875" style="362" customWidth="1"/>
    <col min="14124" max="14124" width="11" style="362" customWidth="1"/>
    <col min="14125" max="14336" width="9.140625" style="362"/>
    <col min="14337" max="14337" width="15.42578125" style="362" customWidth="1"/>
    <col min="14338" max="14338" width="10.5703125" style="362" customWidth="1"/>
    <col min="14339" max="14339" width="10.28515625" style="362" customWidth="1"/>
    <col min="14340" max="14340" width="10.7109375" style="362" customWidth="1"/>
    <col min="14341" max="14341" width="9.7109375" style="362" customWidth="1"/>
    <col min="14342" max="14342" width="11.28515625" style="362" customWidth="1"/>
    <col min="14343" max="14343" width="9.140625" style="362"/>
    <col min="14344" max="14344" width="11.7109375" style="362" customWidth="1"/>
    <col min="14345" max="14346" width="9.140625" style="362"/>
    <col min="14347" max="14347" width="9.5703125" style="362" customWidth="1"/>
    <col min="14348" max="14348" width="11.5703125" style="362" customWidth="1"/>
    <col min="14349" max="14349" width="9.140625" style="362"/>
    <col min="14350" max="14350" width="11.28515625" style="362" customWidth="1"/>
    <col min="14351" max="14351" width="9.140625" style="362"/>
    <col min="14352" max="14352" width="11.28515625" style="362" customWidth="1"/>
    <col min="14353" max="14353" width="11" style="362" customWidth="1"/>
    <col min="14354" max="14354" width="10.85546875" style="362" customWidth="1"/>
    <col min="14355" max="14355" width="9.140625" style="362"/>
    <col min="14356" max="14356" width="12.140625" style="362" customWidth="1"/>
    <col min="14357" max="14359" width="9.140625" style="362"/>
    <col min="14360" max="14360" width="11.28515625" style="362" customWidth="1"/>
    <col min="14361" max="14361" width="9.140625" style="362"/>
    <col min="14362" max="14362" width="12" style="362" customWidth="1"/>
    <col min="14363" max="14365" width="9.140625" style="362"/>
    <col min="14366" max="14366" width="11.28515625" style="362" customWidth="1"/>
    <col min="14367" max="14367" width="9.140625" style="362"/>
    <col min="14368" max="14368" width="12.140625" style="362" customWidth="1"/>
    <col min="14369" max="14371" width="9.140625" style="362"/>
    <col min="14372" max="14372" width="11" style="362" customWidth="1"/>
    <col min="14373" max="14376" width="9.140625" style="362"/>
    <col min="14377" max="14378" width="10.28515625" style="362" customWidth="1"/>
    <col min="14379" max="14379" width="11.85546875" style="362" customWidth="1"/>
    <col min="14380" max="14380" width="11" style="362" customWidth="1"/>
    <col min="14381" max="14592" width="9.140625" style="362"/>
    <col min="14593" max="14593" width="15.42578125" style="362" customWidth="1"/>
    <col min="14594" max="14594" width="10.5703125" style="362" customWidth="1"/>
    <col min="14595" max="14595" width="10.28515625" style="362" customWidth="1"/>
    <col min="14596" max="14596" width="10.7109375" style="362" customWidth="1"/>
    <col min="14597" max="14597" width="9.7109375" style="362" customWidth="1"/>
    <col min="14598" max="14598" width="11.28515625" style="362" customWidth="1"/>
    <col min="14599" max="14599" width="9.140625" style="362"/>
    <col min="14600" max="14600" width="11.7109375" style="362" customWidth="1"/>
    <col min="14601" max="14602" width="9.140625" style="362"/>
    <col min="14603" max="14603" width="9.5703125" style="362" customWidth="1"/>
    <col min="14604" max="14604" width="11.5703125" style="362" customWidth="1"/>
    <col min="14605" max="14605" width="9.140625" style="362"/>
    <col min="14606" max="14606" width="11.28515625" style="362" customWidth="1"/>
    <col min="14607" max="14607" width="9.140625" style="362"/>
    <col min="14608" max="14608" width="11.28515625" style="362" customWidth="1"/>
    <col min="14609" max="14609" width="11" style="362" customWidth="1"/>
    <col min="14610" max="14610" width="10.85546875" style="362" customWidth="1"/>
    <col min="14611" max="14611" width="9.140625" style="362"/>
    <col min="14612" max="14612" width="12.140625" style="362" customWidth="1"/>
    <col min="14613" max="14615" width="9.140625" style="362"/>
    <col min="14616" max="14616" width="11.28515625" style="362" customWidth="1"/>
    <col min="14617" max="14617" width="9.140625" style="362"/>
    <col min="14618" max="14618" width="12" style="362" customWidth="1"/>
    <col min="14619" max="14621" width="9.140625" style="362"/>
    <col min="14622" max="14622" width="11.28515625" style="362" customWidth="1"/>
    <col min="14623" max="14623" width="9.140625" style="362"/>
    <col min="14624" max="14624" width="12.140625" style="362" customWidth="1"/>
    <col min="14625" max="14627" width="9.140625" style="362"/>
    <col min="14628" max="14628" width="11" style="362" customWidth="1"/>
    <col min="14629" max="14632" width="9.140625" style="362"/>
    <col min="14633" max="14634" width="10.28515625" style="362" customWidth="1"/>
    <col min="14635" max="14635" width="11.85546875" style="362" customWidth="1"/>
    <col min="14636" max="14636" width="11" style="362" customWidth="1"/>
    <col min="14637" max="14848" width="9.140625" style="362"/>
    <col min="14849" max="14849" width="15.42578125" style="362" customWidth="1"/>
    <col min="14850" max="14850" width="10.5703125" style="362" customWidth="1"/>
    <col min="14851" max="14851" width="10.28515625" style="362" customWidth="1"/>
    <col min="14852" max="14852" width="10.7109375" style="362" customWidth="1"/>
    <col min="14853" max="14853" width="9.7109375" style="362" customWidth="1"/>
    <col min="14854" max="14854" width="11.28515625" style="362" customWidth="1"/>
    <col min="14855" max="14855" width="9.140625" style="362"/>
    <col min="14856" max="14856" width="11.7109375" style="362" customWidth="1"/>
    <col min="14857" max="14858" width="9.140625" style="362"/>
    <col min="14859" max="14859" width="9.5703125" style="362" customWidth="1"/>
    <col min="14860" max="14860" width="11.5703125" style="362" customWidth="1"/>
    <col min="14861" max="14861" width="9.140625" style="362"/>
    <col min="14862" max="14862" width="11.28515625" style="362" customWidth="1"/>
    <col min="14863" max="14863" width="9.140625" style="362"/>
    <col min="14864" max="14864" width="11.28515625" style="362" customWidth="1"/>
    <col min="14865" max="14865" width="11" style="362" customWidth="1"/>
    <col min="14866" max="14866" width="10.85546875" style="362" customWidth="1"/>
    <col min="14867" max="14867" width="9.140625" style="362"/>
    <col min="14868" max="14868" width="12.140625" style="362" customWidth="1"/>
    <col min="14869" max="14871" width="9.140625" style="362"/>
    <col min="14872" max="14872" width="11.28515625" style="362" customWidth="1"/>
    <col min="14873" max="14873" width="9.140625" style="362"/>
    <col min="14874" max="14874" width="12" style="362" customWidth="1"/>
    <col min="14875" max="14877" width="9.140625" style="362"/>
    <col min="14878" max="14878" width="11.28515625" style="362" customWidth="1"/>
    <col min="14879" max="14879" width="9.140625" style="362"/>
    <col min="14880" max="14880" width="12.140625" style="362" customWidth="1"/>
    <col min="14881" max="14883" width="9.140625" style="362"/>
    <col min="14884" max="14884" width="11" style="362" customWidth="1"/>
    <col min="14885" max="14888" width="9.140625" style="362"/>
    <col min="14889" max="14890" width="10.28515625" style="362" customWidth="1"/>
    <col min="14891" max="14891" width="11.85546875" style="362" customWidth="1"/>
    <col min="14892" max="14892" width="11" style="362" customWidth="1"/>
    <col min="14893" max="15104" width="9.140625" style="362"/>
    <col min="15105" max="15105" width="15.42578125" style="362" customWidth="1"/>
    <col min="15106" max="15106" width="10.5703125" style="362" customWidth="1"/>
    <col min="15107" max="15107" width="10.28515625" style="362" customWidth="1"/>
    <col min="15108" max="15108" width="10.7109375" style="362" customWidth="1"/>
    <col min="15109" max="15109" width="9.7109375" style="362" customWidth="1"/>
    <col min="15110" max="15110" width="11.28515625" style="362" customWidth="1"/>
    <col min="15111" max="15111" width="9.140625" style="362"/>
    <col min="15112" max="15112" width="11.7109375" style="362" customWidth="1"/>
    <col min="15113" max="15114" width="9.140625" style="362"/>
    <col min="15115" max="15115" width="9.5703125" style="362" customWidth="1"/>
    <col min="15116" max="15116" width="11.5703125" style="362" customWidth="1"/>
    <col min="15117" max="15117" width="9.140625" style="362"/>
    <col min="15118" max="15118" width="11.28515625" style="362" customWidth="1"/>
    <col min="15119" max="15119" width="9.140625" style="362"/>
    <col min="15120" max="15120" width="11.28515625" style="362" customWidth="1"/>
    <col min="15121" max="15121" width="11" style="362" customWidth="1"/>
    <col min="15122" max="15122" width="10.85546875" style="362" customWidth="1"/>
    <col min="15123" max="15123" width="9.140625" style="362"/>
    <col min="15124" max="15124" width="12.140625" style="362" customWidth="1"/>
    <col min="15125" max="15127" width="9.140625" style="362"/>
    <col min="15128" max="15128" width="11.28515625" style="362" customWidth="1"/>
    <col min="15129" max="15129" width="9.140625" style="362"/>
    <col min="15130" max="15130" width="12" style="362" customWidth="1"/>
    <col min="15131" max="15133" width="9.140625" style="362"/>
    <col min="15134" max="15134" width="11.28515625" style="362" customWidth="1"/>
    <col min="15135" max="15135" width="9.140625" style="362"/>
    <col min="15136" max="15136" width="12.140625" style="362" customWidth="1"/>
    <col min="15137" max="15139" width="9.140625" style="362"/>
    <col min="15140" max="15140" width="11" style="362" customWidth="1"/>
    <col min="15141" max="15144" width="9.140625" style="362"/>
    <col min="15145" max="15146" width="10.28515625" style="362" customWidth="1"/>
    <col min="15147" max="15147" width="11.85546875" style="362" customWidth="1"/>
    <col min="15148" max="15148" width="11" style="362" customWidth="1"/>
    <col min="15149" max="15360" width="9.140625" style="362"/>
    <col min="15361" max="15361" width="15.42578125" style="362" customWidth="1"/>
    <col min="15362" max="15362" width="10.5703125" style="362" customWidth="1"/>
    <col min="15363" max="15363" width="10.28515625" style="362" customWidth="1"/>
    <col min="15364" max="15364" width="10.7109375" style="362" customWidth="1"/>
    <col min="15365" max="15365" width="9.7109375" style="362" customWidth="1"/>
    <col min="15366" max="15366" width="11.28515625" style="362" customWidth="1"/>
    <col min="15367" max="15367" width="9.140625" style="362"/>
    <col min="15368" max="15368" width="11.7109375" style="362" customWidth="1"/>
    <col min="15369" max="15370" width="9.140625" style="362"/>
    <col min="15371" max="15371" width="9.5703125" style="362" customWidth="1"/>
    <col min="15372" max="15372" width="11.5703125" style="362" customWidth="1"/>
    <col min="15373" max="15373" width="9.140625" style="362"/>
    <col min="15374" max="15374" width="11.28515625" style="362" customWidth="1"/>
    <col min="15375" max="15375" width="9.140625" style="362"/>
    <col min="15376" max="15376" width="11.28515625" style="362" customWidth="1"/>
    <col min="15377" max="15377" width="11" style="362" customWidth="1"/>
    <col min="15378" max="15378" width="10.85546875" style="362" customWidth="1"/>
    <col min="15379" max="15379" width="9.140625" style="362"/>
    <col min="15380" max="15380" width="12.140625" style="362" customWidth="1"/>
    <col min="15381" max="15383" width="9.140625" style="362"/>
    <col min="15384" max="15384" width="11.28515625" style="362" customWidth="1"/>
    <col min="15385" max="15385" width="9.140625" style="362"/>
    <col min="15386" max="15386" width="12" style="362" customWidth="1"/>
    <col min="15387" max="15389" width="9.140625" style="362"/>
    <col min="15390" max="15390" width="11.28515625" style="362" customWidth="1"/>
    <col min="15391" max="15391" width="9.140625" style="362"/>
    <col min="15392" max="15392" width="12.140625" style="362" customWidth="1"/>
    <col min="15393" max="15395" width="9.140625" style="362"/>
    <col min="15396" max="15396" width="11" style="362" customWidth="1"/>
    <col min="15397" max="15400" width="9.140625" style="362"/>
    <col min="15401" max="15402" width="10.28515625" style="362" customWidth="1"/>
    <col min="15403" max="15403" width="11.85546875" style="362" customWidth="1"/>
    <col min="15404" max="15404" width="11" style="362" customWidth="1"/>
    <col min="15405" max="15616" width="9.140625" style="362"/>
    <col min="15617" max="15617" width="15.42578125" style="362" customWidth="1"/>
    <col min="15618" max="15618" width="10.5703125" style="362" customWidth="1"/>
    <col min="15619" max="15619" width="10.28515625" style="362" customWidth="1"/>
    <col min="15620" max="15620" width="10.7109375" style="362" customWidth="1"/>
    <col min="15621" max="15621" width="9.7109375" style="362" customWidth="1"/>
    <col min="15622" max="15622" width="11.28515625" style="362" customWidth="1"/>
    <col min="15623" max="15623" width="9.140625" style="362"/>
    <col min="15624" max="15624" width="11.7109375" style="362" customWidth="1"/>
    <col min="15625" max="15626" width="9.140625" style="362"/>
    <col min="15627" max="15627" width="9.5703125" style="362" customWidth="1"/>
    <col min="15628" max="15628" width="11.5703125" style="362" customWidth="1"/>
    <col min="15629" max="15629" width="9.140625" style="362"/>
    <col min="15630" max="15630" width="11.28515625" style="362" customWidth="1"/>
    <col min="15631" max="15631" width="9.140625" style="362"/>
    <col min="15632" max="15632" width="11.28515625" style="362" customWidth="1"/>
    <col min="15633" max="15633" width="11" style="362" customWidth="1"/>
    <col min="15634" max="15634" width="10.85546875" style="362" customWidth="1"/>
    <col min="15635" max="15635" width="9.140625" style="362"/>
    <col min="15636" max="15636" width="12.140625" style="362" customWidth="1"/>
    <col min="15637" max="15639" width="9.140625" style="362"/>
    <col min="15640" max="15640" width="11.28515625" style="362" customWidth="1"/>
    <col min="15641" max="15641" width="9.140625" style="362"/>
    <col min="15642" max="15642" width="12" style="362" customWidth="1"/>
    <col min="15643" max="15645" width="9.140625" style="362"/>
    <col min="15646" max="15646" width="11.28515625" style="362" customWidth="1"/>
    <col min="15647" max="15647" width="9.140625" style="362"/>
    <col min="15648" max="15648" width="12.140625" style="362" customWidth="1"/>
    <col min="15649" max="15651" width="9.140625" style="362"/>
    <col min="15652" max="15652" width="11" style="362" customWidth="1"/>
    <col min="15653" max="15656" width="9.140625" style="362"/>
    <col min="15657" max="15658" width="10.28515625" style="362" customWidth="1"/>
    <col min="15659" max="15659" width="11.85546875" style="362" customWidth="1"/>
    <col min="15660" max="15660" width="11" style="362" customWidth="1"/>
    <col min="15661" max="15872" width="9.140625" style="362"/>
    <col min="15873" max="15873" width="15.42578125" style="362" customWidth="1"/>
    <col min="15874" max="15874" width="10.5703125" style="362" customWidth="1"/>
    <col min="15875" max="15875" width="10.28515625" style="362" customWidth="1"/>
    <col min="15876" max="15876" width="10.7109375" style="362" customWidth="1"/>
    <col min="15877" max="15877" width="9.7109375" style="362" customWidth="1"/>
    <col min="15878" max="15878" width="11.28515625" style="362" customWidth="1"/>
    <col min="15879" max="15879" width="9.140625" style="362"/>
    <col min="15880" max="15880" width="11.7109375" style="362" customWidth="1"/>
    <col min="15881" max="15882" width="9.140625" style="362"/>
    <col min="15883" max="15883" width="9.5703125" style="362" customWidth="1"/>
    <col min="15884" max="15884" width="11.5703125" style="362" customWidth="1"/>
    <col min="15885" max="15885" width="9.140625" style="362"/>
    <col min="15886" max="15886" width="11.28515625" style="362" customWidth="1"/>
    <col min="15887" max="15887" width="9.140625" style="362"/>
    <col min="15888" max="15888" width="11.28515625" style="362" customWidth="1"/>
    <col min="15889" max="15889" width="11" style="362" customWidth="1"/>
    <col min="15890" max="15890" width="10.85546875" style="362" customWidth="1"/>
    <col min="15891" max="15891" width="9.140625" style="362"/>
    <col min="15892" max="15892" width="12.140625" style="362" customWidth="1"/>
    <col min="15893" max="15895" width="9.140625" style="362"/>
    <col min="15896" max="15896" width="11.28515625" style="362" customWidth="1"/>
    <col min="15897" max="15897" width="9.140625" style="362"/>
    <col min="15898" max="15898" width="12" style="362" customWidth="1"/>
    <col min="15899" max="15901" width="9.140625" style="362"/>
    <col min="15902" max="15902" width="11.28515625" style="362" customWidth="1"/>
    <col min="15903" max="15903" width="9.140625" style="362"/>
    <col min="15904" max="15904" width="12.140625" style="362" customWidth="1"/>
    <col min="15905" max="15907" width="9.140625" style="362"/>
    <col min="15908" max="15908" width="11" style="362" customWidth="1"/>
    <col min="15909" max="15912" width="9.140625" style="362"/>
    <col min="15913" max="15914" width="10.28515625" style="362" customWidth="1"/>
    <col min="15915" max="15915" width="11.85546875" style="362" customWidth="1"/>
    <col min="15916" max="15916" width="11" style="362" customWidth="1"/>
    <col min="15917" max="16128" width="9.140625" style="362"/>
    <col min="16129" max="16129" width="15.42578125" style="362" customWidth="1"/>
    <col min="16130" max="16130" width="10.5703125" style="362" customWidth="1"/>
    <col min="16131" max="16131" width="10.28515625" style="362" customWidth="1"/>
    <col min="16132" max="16132" width="10.7109375" style="362" customWidth="1"/>
    <col min="16133" max="16133" width="9.7109375" style="362" customWidth="1"/>
    <col min="16134" max="16134" width="11.28515625" style="362" customWidth="1"/>
    <col min="16135" max="16135" width="9.140625" style="362"/>
    <col min="16136" max="16136" width="11.7109375" style="362" customWidth="1"/>
    <col min="16137" max="16138" width="9.140625" style="362"/>
    <col min="16139" max="16139" width="9.5703125" style="362" customWidth="1"/>
    <col min="16140" max="16140" width="11.5703125" style="362" customWidth="1"/>
    <col min="16141" max="16141" width="9.140625" style="362"/>
    <col min="16142" max="16142" width="11.28515625" style="362" customWidth="1"/>
    <col min="16143" max="16143" width="9.140625" style="362"/>
    <col min="16144" max="16144" width="11.28515625" style="362" customWidth="1"/>
    <col min="16145" max="16145" width="11" style="362" customWidth="1"/>
    <col min="16146" max="16146" width="10.85546875" style="362" customWidth="1"/>
    <col min="16147" max="16147" width="9.140625" style="362"/>
    <col min="16148" max="16148" width="12.140625" style="362" customWidth="1"/>
    <col min="16149" max="16151" width="9.140625" style="362"/>
    <col min="16152" max="16152" width="11.28515625" style="362" customWidth="1"/>
    <col min="16153" max="16153" width="9.140625" style="362"/>
    <col min="16154" max="16154" width="12" style="362" customWidth="1"/>
    <col min="16155" max="16157" width="9.140625" style="362"/>
    <col min="16158" max="16158" width="11.28515625" style="362" customWidth="1"/>
    <col min="16159" max="16159" width="9.140625" style="362"/>
    <col min="16160" max="16160" width="12.140625" style="362" customWidth="1"/>
    <col min="16161" max="16163" width="9.140625" style="362"/>
    <col min="16164" max="16164" width="11" style="362" customWidth="1"/>
    <col min="16165" max="16168" width="9.140625" style="362"/>
    <col min="16169" max="16170" width="10.28515625" style="362" customWidth="1"/>
    <col min="16171" max="16171" width="11.85546875" style="362" customWidth="1"/>
    <col min="16172" max="16172" width="11" style="362" customWidth="1"/>
    <col min="16173" max="16384" width="9.140625" style="362"/>
  </cols>
  <sheetData>
    <row r="1" spans="1:32" ht="15.75" x14ac:dyDescent="0.25">
      <c r="A1" s="361" t="s">
        <v>174</v>
      </c>
    </row>
    <row r="2" spans="1:32" ht="15.75" x14ac:dyDescent="0.25">
      <c r="A2" s="361"/>
    </row>
    <row r="3" spans="1:32" ht="15" customHeight="1" x14ac:dyDescent="0.25">
      <c r="A3" s="635" t="s">
        <v>172</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3" t="s">
        <v>52</v>
      </c>
      <c r="AD3" s="633"/>
      <c r="AE3" s="634"/>
    </row>
    <row r="4" spans="1:32" ht="60" x14ac:dyDescent="0.25">
      <c r="A4" s="349" t="s">
        <v>0</v>
      </c>
      <c r="B4" s="350" t="s">
        <v>1</v>
      </c>
      <c r="C4" s="344" t="s">
        <v>51</v>
      </c>
      <c r="D4" s="86" t="s">
        <v>93</v>
      </c>
      <c r="E4" s="86" t="s">
        <v>94</v>
      </c>
      <c r="F4" s="89" t="s">
        <v>95</v>
      </c>
      <c r="G4" s="88" t="s">
        <v>96</v>
      </c>
      <c r="H4" s="87" t="s">
        <v>97</v>
      </c>
      <c r="I4" s="350" t="s">
        <v>7</v>
      </c>
      <c r="J4" s="350" t="s">
        <v>8</v>
      </c>
      <c r="K4" s="356" t="s">
        <v>9</v>
      </c>
      <c r="L4" s="356" t="s">
        <v>10</v>
      </c>
      <c r="M4" s="356" t="s">
        <v>11</v>
      </c>
      <c r="N4" s="350" t="s">
        <v>12</v>
      </c>
      <c r="O4" s="350" t="s">
        <v>13</v>
      </c>
      <c r="P4" s="356" t="s">
        <v>14</v>
      </c>
      <c r="Q4" s="356" t="s">
        <v>15</v>
      </c>
      <c r="R4" s="356" t="s">
        <v>16</v>
      </c>
      <c r="S4" s="350" t="s">
        <v>17</v>
      </c>
      <c r="T4" s="350" t="s">
        <v>18</v>
      </c>
      <c r="U4" s="356" t="s">
        <v>19</v>
      </c>
      <c r="V4" s="356" t="s">
        <v>20</v>
      </c>
      <c r="W4" s="356" t="s">
        <v>56</v>
      </c>
      <c r="X4" s="350" t="s">
        <v>22</v>
      </c>
      <c r="Y4" s="350" t="s">
        <v>23</v>
      </c>
      <c r="Z4" s="356" t="s">
        <v>24</v>
      </c>
      <c r="AA4" s="356" t="s">
        <v>25</v>
      </c>
      <c r="AB4" s="356" t="s">
        <v>26</v>
      </c>
      <c r="AC4" s="350" t="s">
        <v>27</v>
      </c>
      <c r="AD4" s="350" t="s">
        <v>28</v>
      </c>
      <c r="AE4" s="350" t="s">
        <v>29</v>
      </c>
    </row>
    <row r="5" spans="1:32" x14ac:dyDescent="0.25">
      <c r="A5" s="351" t="s">
        <v>58</v>
      </c>
      <c r="B5" s="146">
        <v>5730</v>
      </c>
      <c r="C5" s="146">
        <v>5226</v>
      </c>
      <c r="D5" s="146">
        <v>5364</v>
      </c>
      <c r="E5" s="146">
        <v>366</v>
      </c>
      <c r="F5" s="146">
        <v>5</v>
      </c>
      <c r="G5" s="146">
        <v>170</v>
      </c>
      <c r="H5" s="146">
        <v>191</v>
      </c>
      <c r="I5" s="146">
        <v>5350</v>
      </c>
      <c r="J5" s="146">
        <v>380</v>
      </c>
      <c r="K5" s="146">
        <v>5</v>
      </c>
      <c r="L5" s="146">
        <v>177</v>
      </c>
      <c r="M5" s="146">
        <v>198</v>
      </c>
      <c r="N5" s="146">
        <v>5372</v>
      </c>
      <c r="O5" s="146">
        <v>358</v>
      </c>
      <c r="P5" s="146">
        <v>12</v>
      </c>
      <c r="Q5" s="146">
        <v>177</v>
      </c>
      <c r="R5" s="146">
        <v>169</v>
      </c>
      <c r="S5" s="146">
        <v>5457</v>
      </c>
      <c r="T5" s="146">
        <v>273</v>
      </c>
      <c r="U5" s="146">
        <v>5</v>
      </c>
      <c r="V5" s="146">
        <v>167</v>
      </c>
      <c r="W5" s="146">
        <v>101</v>
      </c>
      <c r="X5" s="146">
        <v>5328</v>
      </c>
      <c r="Y5" s="146">
        <v>402</v>
      </c>
      <c r="Z5" s="146">
        <v>11</v>
      </c>
      <c r="AA5" s="146">
        <v>197</v>
      </c>
      <c r="AB5" s="146">
        <v>194</v>
      </c>
      <c r="AC5" s="146">
        <v>17</v>
      </c>
      <c r="AD5" s="146">
        <v>217</v>
      </c>
      <c r="AE5" s="146">
        <v>283</v>
      </c>
    </row>
    <row r="6" spans="1:32" x14ac:dyDescent="0.25">
      <c r="A6" s="351" t="s">
        <v>59</v>
      </c>
      <c r="B6" s="146">
        <v>396</v>
      </c>
      <c r="C6" s="146">
        <v>312</v>
      </c>
      <c r="D6" s="146">
        <v>327</v>
      </c>
      <c r="E6" s="146">
        <v>69</v>
      </c>
      <c r="F6" s="146">
        <v>2</v>
      </c>
      <c r="G6" s="146">
        <v>44</v>
      </c>
      <c r="H6" s="146">
        <v>23</v>
      </c>
      <c r="I6" s="146">
        <v>319</v>
      </c>
      <c r="J6" s="146">
        <v>77</v>
      </c>
      <c r="K6" s="146">
        <v>2</v>
      </c>
      <c r="L6" s="146">
        <v>50</v>
      </c>
      <c r="M6" s="146">
        <v>25</v>
      </c>
      <c r="N6" s="146">
        <v>325</v>
      </c>
      <c r="O6" s="146">
        <v>71</v>
      </c>
      <c r="P6" s="146">
        <v>2</v>
      </c>
      <c r="Q6" s="146">
        <v>49</v>
      </c>
      <c r="R6" s="146">
        <v>20</v>
      </c>
      <c r="S6" s="146">
        <v>337</v>
      </c>
      <c r="T6" s="146">
        <v>59</v>
      </c>
      <c r="U6" s="146">
        <v>2</v>
      </c>
      <c r="V6" s="146">
        <v>45</v>
      </c>
      <c r="W6" s="146">
        <v>12</v>
      </c>
      <c r="X6" s="146">
        <v>327</v>
      </c>
      <c r="Y6" s="146">
        <v>69</v>
      </c>
      <c r="Z6" s="146">
        <v>2</v>
      </c>
      <c r="AA6" s="146">
        <v>44</v>
      </c>
      <c r="AB6" s="146">
        <v>23</v>
      </c>
      <c r="AC6" s="146">
        <v>2</v>
      </c>
      <c r="AD6" s="146">
        <v>52</v>
      </c>
      <c r="AE6" s="146">
        <v>30</v>
      </c>
    </row>
    <row r="7" spans="1:32" x14ac:dyDescent="0.25">
      <c r="A7" s="352" t="s">
        <v>60</v>
      </c>
      <c r="B7" s="353">
        <v>6126</v>
      </c>
      <c r="C7" s="353">
        <v>5538</v>
      </c>
      <c r="D7" s="353">
        <v>5691</v>
      </c>
      <c r="E7" s="353">
        <v>435</v>
      </c>
      <c r="F7" s="353">
        <v>7</v>
      </c>
      <c r="G7" s="353">
        <v>214</v>
      </c>
      <c r="H7" s="353">
        <v>214</v>
      </c>
      <c r="I7" s="353">
        <v>5669</v>
      </c>
      <c r="J7" s="353">
        <v>457</v>
      </c>
      <c r="K7" s="353">
        <v>7</v>
      </c>
      <c r="L7" s="353">
        <v>227</v>
      </c>
      <c r="M7" s="353">
        <v>223</v>
      </c>
      <c r="N7" s="353">
        <v>5697</v>
      </c>
      <c r="O7" s="353">
        <v>429</v>
      </c>
      <c r="P7" s="353">
        <v>14</v>
      </c>
      <c r="Q7" s="353">
        <v>226</v>
      </c>
      <c r="R7" s="353">
        <v>189</v>
      </c>
      <c r="S7" s="353">
        <v>5794</v>
      </c>
      <c r="T7" s="353">
        <v>332</v>
      </c>
      <c r="U7" s="353">
        <v>7</v>
      </c>
      <c r="V7" s="353">
        <v>212</v>
      </c>
      <c r="W7" s="353">
        <v>113</v>
      </c>
      <c r="X7" s="353">
        <v>5655</v>
      </c>
      <c r="Y7" s="353">
        <v>471</v>
      </c>
      <c r="Z7" s="353">
        <v>13</v>
      </c>
      <c r="AA7" s="353">
        <v>241</v>
      </c>
      <c r="AB7" s="353">
        <v>217</v>
      </c>
      <c r="AC7" s="353">
        <v>19</v>
      </c>
      <c r="AD7" s="353">
        <v>269</v>
      </c>
      <c r="AE7" s="353">
        <v>313</v>
      </c>
    </row>
    <row r="8" spans="1:32" x14ac:dyDescent="0.25">
      <c r="A8" s="345" t="s">
        <v>61</v>
      </c>
      <c r="B8" s="346"/>
      <c r="C8" s="354">
        <v>0.90401567091087165</v>
      </c>
      <c r="D8" s="355">
        <v>0.92899118511263468</v>
      </c>
      <c r="E8" s="355">
        <v>7.1008814887365324E-2</v>
      </c>
      <c r="F8" s="355"/>
      <c r="G8" s="355"/>
      <c r="H8" s="355"/>
      <c r="I8" s="355">
        <v>0.92539993470453807</v>
      </c>
      <c r="J8" s="355">
        <v>7.4600065295461968E-2</v>
      </c>
      <c r="K8" s="355"/>
      <c r="L8" s="355"/>
      <c r="M8" s="355"/>
      <c r="N8" s="355">
        <v>0.92997061704211559</v>
      </c>
      <c r="O8" s="355">
        <v>7.0029382957884426E-2</v>
      </c>
      <c r="P8" s="355"/>
      <c r="Q8" s="355"/>
      <c r="R8" s="355"/>
      <c r="S8" s="355">
        <v>0.94580476656872348</v>
      </c>
      <c r="T8" s="355">
        <v>5.4195233431276524E-2</v>
      </c>
      <c r="U8" s="355"/>
      <c r="V8" s="355"/>
      <c r="W8" s="355"/>
      <c r="X8" s="355">
        <v>0.92311459353574932</v>
      </c>
      <c r="Y8" s="355">
        <v>7.6885406464250738E-2</v>
      </c>
      <c r="Z8" s="355"/>
      <c r="AA8" s="355"/>
      <c r="AB8" s="355"/>
      <c r="AC8" s="355">
        <v>3.1015344433561868E-3</v>
      </c>
      <c r="AD8" s="355">
        <v>4.3911198171727062E-2</v>
      </c>
      <c r="AE8" s="355">
        <v>5.1093698987920343E-2</v>
      </c>
    </row>
    <row r="9" spans="1:32" x14ac:dyDescent="0.25">
      <c r="A9" s="347"/>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row>
    <row r="10" spans="1:32" x14ac:dyDescent="0.25">
      <c r="A10" s="368" t="s">
        <v>149</v>
      </c>
      <c r="B10" s="602">
        <v>5794</v>
      </c>
      <c r="C10" s="602">
        <v>5505</v>
      </c>
      <c r="D10" s="602">
        <v>5605</v>
      </c>
      <c r="E10" s="602">
        <v>189</v>
      </c>
      <c r="F10" s="602">
        <v>5</v>
      </c>
      <c r="G10" s="602">
        <v>126</v>
      </c>
      <c r="H10" s="602">
        <v>58</v>
      </c>
      <c r="I10" s="602">
        <v>5601</v>
      </c>
      <c r="J10" s="602">
        <v>193</v>
      </c>
      <c r="K10" s="602">
        <v>2</v>
      </c>
      <c r="L10" s="602">
        <v>132</v>
      </c>
      <c r="M10" s="602">
        <v>59</v>
      </c>
      <c r="N10" s="602">
        <v>5608</v>
      </c>
      <c r="O10" s="602">
        <v>186</v>
      </c>
      <c r="P10" s="602">
        <v>4</v>
      </c>
      <c r="Q10" s="602">
        <v>128</v>
      </c>
      <c r="R10" s="602">
        <v>54</v>
      </c>
      <c r="S10" s="602">
        <v>5598</v>
      </c>
      <c r="T10" s="602">
        <v>196</v>
      </c>
      <c r="U10" s="602">
        <v>1</v>
      </c>
      <c r="V10" s="602">
        <v>139</v>
      </c>
      <c r="W10" s="602">
        <v>56</v>
      </c>
      <c r="X10" s="602">
        <v>5564</v>
      </c>
      <c r="Y10" s="602">
        <v>230</v>
      </c>
      <c r="Z10" s="602">
        <v>4</v>
      </c>
      <c r="AA10" s="602">
        <v>146</v>
      </c>
      <c r="AB10" s="602">
        <v>80</v>
      </c>
      <c r="AC10" s="602">
        <v>8</v>
      </c>
      <c r="AD10" s="602">
        <v>172</v>
      </c>
      <c r="AE10" s="602">
        <v>112</v>
      </c>
    </row>
    <row r="11" spans="1:32" x14ac:dyDescent="0.25">
      <c r="A11" s="368" t="s">
        <v>150</v>
      </c>
      <c r="B11" s="602">
        <v>336</v>
      </c>
      <c r="C11" s="602">
        <v>265</v>
      </c>
      <c r="D11" s="602">
        <v>282</v>
      </c>
      <c r="E11" s="602">
        <v>54</v>
      </c>
      <c r="F11" s="602">
        <v>0</v>
      </c>
      <c r="G11" s="602">
        <v>37</v>
      </c>
      <c r="H11" s="602">
        <v>17</v>
      </c>
      <c r="I11" s="602">
        <v>280</v>
      </c>
      <c r="J11" s="602">
        <v>56</v>
      </c>
      <c r="K11" s="602">
        <v>0</v>
      </c>
      <c r="L11" s="602">
        <v>40</v>
      </c>
      <c r="M11" s="602">
        <v>16</v>
      </c>
      <c r="N11" s="602">
        <v>282</v>
      </c>
      <c r="O11" s="602">
        <v>54</v>
      </c>
      <c r="P11" s="602">
        <v>0</v>
      </c>
      <c r="Q11" s="602">
        <v>42</v>
      </c>
      <c r="R11" s="602">
        <v>12</v>
      </c>
      <c r="S11" s="602">
        <v>284</v>
      </c>
      <c r="T11" s="602">
        <v>52</v>
      </c>
      <c r="U11" s="602">
        <v>0</v>
      </c>
      <c r="V11" s="602">
        <v>40</v>
      </c>
      <c r="W11" s="602">
        <v>12</v>
      </c>
      <c r="X11" s="602">
        <v>273</v>
      </c>
      <c r="Y11" s="602">
        <v>63</v>
      </c>
      <c r="Z11" s="602">
        <v>0</v>
      </c>
      <c r="AA11" s="602">
        <v>44</v>
      </c>
      <c r="AB11" s="602">
        <v>19</v>
      </c>
      <c r="AC11" s="602">
        <v>0</v>
      </c>
      <c r="AD11" s="602">
        <v>45</v>
      </c>
      <c r="AE11" s="602">
        <v>27</v>
      </c>
    </row>
    <row r="12" spans="1:32" x14ac:dyDescent="0.25">
      <c r="A12" s="378" t="s">
        <v>151</v>
      </c>
      <c r="B12" s="602">
        <v>6130</v>
      </c>
      <c r="C12" s="602">
        <v>5770</v>
      </c>
      <c r="D12" s="602">
        <v>5887</v>
      </c>
      <c r="E12" s="602">
        <v>243</v>
      </c>
      <c r="F12" s="602">
        <v>5</v>
      </c>
      <c r="G12" s="602">
        <v>163</v>
      </c>
      <c r="H12" s="602">
        <v>75</v>
      </c>
      <c r="I12" s="602">
        <v>5881</v>
      </c>
      <c r="J12" s="602">
        <v>249</v>
      </c>
      <c r="K12" s="602">
        <v>2</v>
      </c>
      <c r="L12" s="602">
        <v>172</v>
      </c>
      <c r="M12" s="602">
        <v>75</v>
      </c>
      <c r="N12" s="602">
        <v>5890</v>
      </c>
      <c r="O12" s="602">
        <v>240</v>
      </c>
      <c r="P12" s="602">
        <v>4</v>
      </c>
      <c r="Q12" s="602">
        <v>170</v>
      </c>
      <c r="R12" s="602">
        <v>66</v>
      </c>
      <c r="S12" s="602">
        <v>5882</v>
      </c>
      <c r="T12" s="602">
        <v>248</v>
      </c>
      <c r="U12" s="602">
        <v>1</v>
      </c>
      <c r="V12" s="602">
        <v>179</v>
      </c>
      <c r="W12" s="602">
        <v>68</v>
      </c>
      <c r="X12" s="602">
        <v>5837</v>
      </c>
      <c r="Y12" s="602">
        <v>293</v>
      </c>
      <c r="Z12" s="602">
        <v>4</v>
      </c>
      <c r="AA12" s="602">
        <v>190</v>
      </c>
      <c r="AB12" s="602">
        <v>99</v>
      </c>
      <c r="AC12" s="602">
        <v>8</v>
      </c>
      <c r="AD12" s="602">
        <v>217</v>
      </c>
      <c r="AE12" s="602">
        <v>139</v>
      </c>
    </row>
    <row r="13" spans="1:32" s="601" customFormat="1" x14ac:dyDescent="0.25">
      <c r="A13" s="599" t="s">
        <v>152</v>
      </c>
      <c r="B13" s="603"/>
      <c r="C13" s="604">
        <v>0.94127243066884181</v>
      </c>
      <c r="D13" s="605">
        <v>0.96035889070146818</v>
      </c>
      <c r="E13" s="605">
        <v>3.9641109298531811E-2</v>
      </c>
      <c r="F13" s="605"/>
      <c r="G13" s="605"/>
      <c r="H13" s="605"/>
      <c r="I13" s="605">
        <v>0.95938009787928225</v>
      </c>
      <c r="J13" s="605">
        <v>4.0619902120717782E-2</v>
      </c>
      <c r="K13" s="605"/>
      <c r="L13" s="605"/>
      <c r="M13" s="605"/>
      <c r="N13" s="605">
        <v>0.96084828711256121</v>
      </c>
      <c r="O13" s="605">
        <v>3.9151712887438822E-2</v>
      </c>
      <c r="P13" s="605"/>
      <c r="Q13" s="605"/>
      <c r="R13" s="605"/>
      <c r="S13" s="605">
        <v>0.95954323001631325</v>
      </c>
      <c r="T13" s="605">
        <v>4.0456769983686788E-2</v>
      </c>
      <c r="U13" s="605"/>
      <c r="V13" s="605"/>
      <c r="W13" s="605"/>
      <c r="X13" s="605">
        <v>0.95220228384991845</v>
      </c>
      <c r="Y13" s="605">
        <v>4.7797716150081569E-2</v>
      </c>
      <c r="Z13" s="605"/>
      <c r="AA13" s="605"/>
      <c r="AB13" s="605"/>
      <c r="AC13" s="605">
        <v>1.3050570962479609E-3</v>
      </c>
      <c r="AD13" s="605">
        <v>3.5399673735725938E-2</v>
      </c>
      <c r="AE13" s="605">
        <v>2.2675367047308319E-2</v>
      </c>
    </row>
    <row r="14" spans="1:32" x14ac:dyDescent="0.25">
      <c r="A14" s="600"/>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row>
    <row r="15" spans="1:32" ht="16.5" customHeight="1" x14ac:dyDescent="0.25"/>
    <row r="16" spans="1:32" s="81" customFormat="1" ht="15.75" customHeight="1" x14ac:dyDescent="0.25">
      <c r="A16" s="644" t="s">
        <v>148</v>
      </c>
      <c r="B16" s="645"/>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94"/>
      <c r="AC16" s="695" t="s">
        <v>52</v>
      </c>
      <c r="AD16" s="646"/>
      <c r="AE16" s="647"/>
      <c r="AF16" s="82"/>
    </row>
    <row r="17" spans="1:45" customFormat="1" ht="51" customHeight="1" x14ac:dyDescent="0.25">
      <c r="A17" s="83" t="s">
        <v>0</v>
      </c>
      <c r="B17" s="84" t="s">
        <v>1</v>
      </c>
      <c r="C17" s="85" t="s">
        <v>51</v>
      </c>
      <c r="D17" s="86" t="s">
        <v>93</v>
      </c>
      <c r="E17" s="84" t="s">
        <v>94</v>
      </c>
      <c r="F17" s="87" t="s">
        <v>95</v>
      </c>
      <c r="G17" s="118" t="s">
        <v>96</v>
      </c>
      <c r="H17" s="90" t="s">
        <v>97</v>
      </c>
      <c r="I17" s="86" t="s">
        <v>7</v>
      </c>
      <c r="J17" s="86" t="s">
        <v>8</v>
      </c>
      <c r="K17" s="89" t="s">
        <v>9</v>
      </c>
      <c r="L17" s="89" t="s">
        <v>10</v>
      </c>
      <c r="M17" s="90" t="s">
        <v>11</v>
      </c>
      <c r="N17" s="84" t="s">
        <v>12</v>
      </c>
      <c r="O17" s="86" t="s">
        <v>13</v>
      </c>
      <c r="P17" s="118" t="s">
        <v>14</v>
      </c>
      <c r="Q17" s="89" t="s">
        <v>15</v>
      </c>
      <c r="R17" s="88" t="s">
        <v>98</v>
      </c>
      <c r="S17" s="86" t="s">
        <v>17</v>
      </c>
      <c r="T17" s="92" t="s">
        <v>18</v>
      </c>
      <c r="U17" s="88" t="s">
        <v>19</v>
      </c>
      <c r="V17" s="89" t="s">
        <v>20</v>
      </c>
      <c r="W17" s="90" t="s">
        <v>21</v>
      </c>
      <c r="X17" s="84" t="s">
        <v>22</v>
      </c>
      <c r="Y17" s="91" t="s">
        <v>23</v>
      </c>
      <c r="Z17" s="87" t="s">
        <v>24</v>
      </c>
      <c r="AA17" s="89" t="s">
        <v>25</v>
      </c>
      <c r="AB17" s="89" t="s">
        <v>26</v>
      </c>
      <c r="AC17" s="86" t="s">
        <v>27</v>
      </c>
      <c r="AD17" s="93" t="s">
        <v>28</v>
      </c>
      <c r="AE17" s="86" t="s">
        <v>29</v>
      </c>
    </row>
    <row r="18" spans="1:45" s="81" customFormat="1" ht="15.75" customHeight="1" x14ac:dyDescent="0.25">
      <c r="A18" s="94" t="s">
        <v>58</v>
      </c>
      <c r="B18" s="95">
        <v>5899</v>
      </c>
      <c r="C18" s="96">
        <v>5427</v>
      </c>
      <c r="D18" s="95">
        <v>5583</v>
      </c>
      <c r="E18" s="96">
        <v>316</v>
      </c>
      <c r="F18" s="95">
        <v>9</v>
      </c>
      <c r="G18" s="95">
        <v>142</v>
      </c>
      <c r="H18" s="363">
        <v>165</v>
      </c>
      <c r="I18" s="97">
        <v>5585</v>
      </c>
      <c r="J18" s="97">
        <v>314</v>
      </c>
      <c r="K18" s="97">
        <v>6</v>
      </c>
      <c r="L18" s="97">
        <v>147</v>
      </c>
      <c r="M18" s="95">
        <v>161</v>
      </c>
      <c r="N18" s="95">
        <v>5590</v>
      </c>
      <c r="O18" s="95">
        <v>309</v>
      </c>
      <c r="P18" s="95">
        <v>6</v>
      </c>
      <c r="Q18" s="97">
        <v>139</v>
      </c>
      <c r="R18" s="98">
        <v>164</v>
      </c>
      <c r="S18" s="97">
        <v>5661</v>
      </c>
      <c r="T18" s="95">
        <v>238</v>
      </c>
      <c r="U18" s="96">
        <v>5</v>
      </c>
      <c r="V18" s="96">
        <v>140</v>
      </c>
      <c r="W18" s="363">
        <v>93</v>
      </c>
      <c r="X18" s="95">
        <v>5546</v>
      </c>
      <c r="Y18" s="95">
        <v>353</v>
      </c>
      <c r="Z18" s="95">
        <v>6</v>
      </c>
      <c r="AA18" s="97">
        <v>161</v>
      </c>
      <c r="AB18" s="97">
        <v>186</v>
      </c>
      <c r="AC18" s="97">
        <v>12</v>
      </c>
      <c r="AD18" s="98">
        <v>182</v>
      </c>
      <c r="AE18" s="95">
        <v>281</v>
      </c>
    </row>
    <row r="19" spans="1:45" s="81" customFormat="1" ht="15.75" customHeight="1" x14ac:dyDescent="0.25">
      <c r="A19" s="99" t="s">
        <v>59</v>
      </c>
      <c r="B19" s="96">
        <v>356</v>
      </c>
      <c r="C19" s="100">
        <v>271</v>
      </c>
      <c r="D19" s="96">
        <v>295</v>
      </c>
      <c r="E19" s="96">
        <v>61</v>
      </c>
      <c r="F19" s="96">
        <v>1</v>
      </c>
      <c r="G19" s="96">
        <v>39</v>
      </c>
      <c r="H19" s="100">
        <v>21</v>
      </c>
      <c r="I19" s="96">
        <v>298</v>
      </c>
      <c r="J19" s="96">
        <v>58</v>
      </c>
      <c r="K19" s="96">
        <v>0</v>
      </c>
      <c r="L19" s="96">
        <v>39</v>
      </c>
      <c r="M19" s="96">
        <v>19</v>
      </c>
      <c r="N19" s="96">
        <v>298</v>
      </c>
      <c r="O19" s="96">
        <v>58</v>
      </c>
      <c r="P19" s="96">
        <v>1</v>
      </c>
      <c r="Q19" s="96">
        <v>41</v>
      </c>
      <c r="R19" s="101">
        <v>16</v>
      </c>
      <c r="S19" s="96">
        <v>298</v>
      </c>
      <c r="T19" s="96">
        <v>58</v>
      </c>
      <c r="U19" s="96">
        <v>0</v>
      </c>
      <c r="V19" s="96">
        <v>43</v>
      </c>
      <c r="W19" s="100">
        <v>15</v>
      </c>
      <c r="X19" s="96">
        <v>285</v>
      </c>
      <c r="Y19" s="96">
        <v>71</v>
      </c>
      <c r="Z19" s="96">
        <v>1</v>
      </c>
      <c r="AA19" s="96">
        <v>44</v>
      </c>
      <c r="AB19" s="96">
        <v>26</v>
      </c>
      <c r="AC19" s="96">
        <v>1</v>
      </c>
      <c r="AD19" s="101">
        <v>45</v>
      </c>
      <c r="AE19" s="96">
        <v>40</v>
      </c>
    </row>
    <row r="20" spans="1:45" s="81" customFormat="1" ht="15.75" customHeight="1" x14ac:dyDescent="0.25">
      <c r="A20" s="102" t="s">
        <v>99</v>
      </c>
      <c r="B20" s="97">
        <v>6255</v>
      </c>
      <c r="C20" s="103">
        <v>5698</v>
      </c>
      <c r="D20" s="97">
        <v>5878</v>
      </c>
      <c r="E20" s="97">
        <v>377</v>
      </c>
      <c r="F20" s="97">
        <v>10</v>
      </c>
      <c r="G20" s="97">
        <v>181</v>
      </c>
      <c r="H20" s="103">
        <v>186</v>
      </c>
      <c r="I20" s="97">
        <v>5883</v>
      </c>
      <c r="J20" s="97">
        <v>372</v>
      </c>
      <c r="K20" s="97">
        <v>6</v>
      </c>
      <c r="L20" s="97">
        <v>186</v>
      </c>
      <c r="M20" s="97">
        <v>180</v>
      </c>
      <c r="N20" s="97">
        <v>5888</v>
      </c>
      <c r="O20" s="97">
        <v>367</v>
      </c>
      <c r="P20" s="97">
        <v>7</v>
      </c>
      <c r="Q20" s="97">
        <v>180</v>
      </c>
      <c r="R20" s="98">
        <v>180</v>
      </c>
      <c r="S20" s="97">
        <v>5959</v>
      </c>
      <c r="T20" s="95">
        <v>296</v>
      </c>
      <c r="U20" s="363">
        <v>5</v>
      </c>
      <c r="V20" s="103">
        <v>183</v>
      </c>
      <c r="W20" s="103">
        <v>108</v>
      </c>
      <c r="X20" s="97">
        <v>5831</v>
      </c>
      <c r="Y20" s="97">
        <v>424</v>
      </c>
      <c r="Z20" s="97">
        <v>7</v>
      </c>
      <c r="AA20" s="97">
        <v>205</v>
      </c>
      <c r="AB20" s="97">
        <v>212</v>
      </c>
      <c r="AC20" s="97">
        <v>13</v>
      </c>
      <c r="AD20" s="98">
        <v>227</v>
      </c>
      <c r="AE20" s="104">
        <v>321</v>
      </c>
    </row>
    <row r="21" spans="1:45" s="110" customFormat="1" ht="15.75" customHeight="1" x14ac:dyDescent="0.25">
      <c r="A21" s="105" t="s">
        <v>61</v>
      </c>
      <c r="B21" s="106"/>
      <c r="C21" s="107">
        <v>0.91095123900879293</v>
      </c>
      <c r="D21" s="108">
        <v>0.93972821742605916</v>
      </c>
      <c r="E21" s="108">
        <v>6.0271782573940849E-2</v>
      </c>
      <c r="F21" s="108"/>
      <c r="G21" s="108"/>
      <c r="H21" s="364"/>
      <c r="I21" s="108">
        <v>0.94052757793764985</v>
      </c>
      <c r="J21" s="108">
        <v>5.9472422062350122E-2</v>
      </c>
      <c r="K21" s="108"/>
      <c r="L21" s="108"/>
      <c r="M21" s="108"/>
      <c r="N21" s="108">
        <v>0.94132693844924065</v>
      </c>
      <c r="O21" s="108">
        <v>5.8673061550759395E-2</v>
      </c>
      <c r="P21" s="108"/>
      <c r="Q21" s="108"/>
      <c r="R21" s="109"/>
      <c r="S21" s="108">
        <v>0.95267785771382896</v>
      </c>
      <c r="T21" s="108">
        <v>4.7322142286171064E-2</v>
      </c>
      <c r="U21" s="364"/>
      <c r="V21" s="364"/>
      <c r="W21" s="364"/>
      <c r="X21" s="108">
        <v>0.93221422861710634</v>
      </c>
      <c r="Y21" s="108">
        <v>6.7785771382893684E-2</v>
      </c>
      <c r="Z21" s="108"/>
      <c r="AA21" s="108"/>
      <c r="AB21" s="108"/>
      <c r="AC21" s="108">
        <v>2.0783373301358913E-3</v>
      </c>
      <c r="AD21" s="109">
        <v>3.6290967226219023E-2</v>
      </c>
      <c r="AE21" s="108">
        <v>5.1318944844124699E-2</v>
      </c>
    </row>
    <row r="22" spans="1:45" ht="16.5" customHeight="1" x14ac:dyDescent="0.25">
      <c r="A22" s="365"/>
      <c r="B22" s="366"/>
      <c r="C22" s="366"/>
      <c r="D22" s="367"/>
      <c r="E22" s="367"/>
      <c r="F22" s="367"/>
      <c r="G22" s="367"/>
      <c r="H22" s="367"/>
      <c r="I22" s="366"/>
      <c r="J22" s="366"/>
      <c r="K22" s="366"/>
      <c r="L22" s="366"/>
      <c r="M22" s="367"/>
      <c r="N22" s="366"/>
      <c r="O22" s="366"/>
      <c r="P22" s="366"/>
      <c r="Q22" s="366"/>
      <c r="R22" s="366"/>
      <c r="S22" s="367"/>
      <c r="T22" s="367"/>
      <c r="U22" s="367"/>
      <c r="V22" s="367"/>
      <c r="W22" s="367"/>
      <c r="X22" s="367"/>
      <c r="Y22" s="366"/>
      <c r="Z22" s="367"/>
      <c r="AA22" s="367"/>
      <c r="AB22" s="366"/>
      <c r="AC22" s="366"/>
      <c r="AD22" s="366"/>
      <c r="AE22" s="366"/>
    </row>
    <row r="23" spans="1:45" ht="16.5" customHeight="1" x14ac:dyDescent="0.25">
      <c r="A23" s="368" t="s">
        <v>149</v>
      </c>
      <c r="B23" s="369">
        <v>5791</v>
      </c>
      <c r="C23" s="370">
        <v>5487</v>
      </c>
      <c r="D23" s="370">
        <v>5594</v>
      </c>
      <c r="E23" s="370">
        <v>197</v>
      </c>
      <c r="F23" s="370">
        <v>6</v>
      </c>
      <c r="G23" s="370">
        <v>130</v>
      </c>
      <c r="H23" s="371">
        <v>61</v>
      </c>
      <c r="I23" s="371">
        <v>5582</v>
      </c>
      <c r="J23" s="371">
        <v>209</v>
      </c>
      <c r="K23" s="371">
        <v>4</v>
      </c>
      <c r="L23" s="370">
        <v>138</v>
      </c>
      <c r="M23" s="369">
        <v>67</v>
      </c>
      <c r="N23" s="369">
        <v>5607</v>
      </c>
      <c r="O23" s="370">
        <v>184</v>
      </c>
      <c r="P23" s="369">
        <v>6</v>
      </c>
      <c r="Q23" s="372">
        <v>131</v>
      </c>
      <c r="R23" s="369">
        <v>47</v>
      </c>
      <c r="S23" s="370">
        <v>5601</v>
      </c>
      <c r="T23" s="370">
        <v>190</v>
      </c>
      <c r="U23" s="370">
        <v>4</v>
      </c>
      <c r="V23" s="370">
        <v>132</v>
      </c>
      <c r="W23" s="370">
        <v>54</v>
      </c>
      <c r="X23" s="371">
        <v>5566</v>
      </c>
      <c r="Y23" s="370">
        <v>225</v>
      </c>
      <c r="Z23" s="370">
        <v>5</v>
      </c>
      <c r="AA23" s="371">
        <v>155</v>
      </c>
      <c r="AB23" s="373">
        <v>65</v>
      </c>
      <c r="AC23" s="369">
        <v>9</v>
      </c>
      <c r="AD23" s="374">
        <v>173</v>
      </c>
      <c r="AE23" s="375">
        <v>124</v>
      </c>
    </row>
    <row r="24" spans="1:45" ht="16.5" customHeight="1" x14ac:dyDescent="0.25">
      <c r="A24" s="368" t="s">
        <v>150</v>
      </c>
      <c r="B24" s="375">
        <v>358</v>
      </c>
      <c r="C24" s="376">
        <v>299</v>
      </c>
      <c r="D24" s="376">
        <v>321</v>
      </c>
      <c r="E24" s="376">
        <v>37</v>
      </c>
      <c r="F24" s="376">
        <v>1</v>
      </c>
      <c r="G24" s="376">
        <v>26</v>
      </c>
      <c r="H24" s="376">
        <v>10</v>
      </c>
      <c r="I24" s="376">
        <v>316</v>
      </c>
      <c r="J24" s="376">
        <v>42</v>
      </c>
      <c r="K24" s="376">
        <v>1</v>
      </c>
      <c r="L24" s="376">
        <v>28</v>
      </c>
      <c r="M24" s="375">
        <v>13</v>
      </c>
      <c r="N24" s="375">
        <v>319</v>
      </c>
      <c r="O24" s="376">
        <v>39</v>
      </c>
      <c r="P24" s="375">
        <v>1</v>
      </c>
      <c r="Q24" s="377">
        <v>29</v>
      </c>
      <c r="R24" s="375">
        <v>9</v>
      </c>
      <c r="S24" s="376">
        <v>314</v>
      </c>
      <c r="T24" s="376">
        <v>44</v>
      </c>
      <c r="U24" s="376">
        <v>1</v>
      </c>
      <c r="V24" s="376">
        <v>33</v>
      </c>
      <c r="W24" s="376">
        <v>10</v>
      </c>
      <c r="X24" s="376">
        <v>309</v>
      </c>
      <c r="Y24" s="376">
        <v>49</v>
      </c>
      <c r="Z24" s="376">
        <v>1</v>
      </c>
      <c r="AA24" s="376">
        <v>32</v>
      </c>
      <c r="AB24" s="375">
        <v>16</v>
      </c>
      <c r="AC24" s="375">
        <v>1</v>
      </c>
      <c r="AD24" s="376">
        <v>35</v>
      </c>
      <c r="AE24" s="376">
        <v>23</v>
      </c>
    </row>
    <row r="25" spans="1:45" s="372" customFormat="1" ht="16.5" customHeight="1" x14ac:dyDescent="0.25">
      <c r="A25" s="378" t="s">
        <v>151</v>
      </c>
      <c r="B25" s="375">
        <v>6149</v>
      </c>
      <c r="C25" s="376">
        <v>5786</v>
      </c>
      <c r="D25" s="376">
        <v>5915</v>
      </c>
      <c r="E25" s="376">
        <v>234</v>
      </c>
      <c r="F25" s="376">
        <v>7</v>
      </c>
      <c r="G25" s="376">
        <v>156</v>
      </c>
      <c r="H25" s="376">
        <v>71</v>
      </c>
      <c r="I25" s="376">
        <v>5898</v>
      </c>
      <c r="J25" s="376">
        <v>251</v>
      </c>
      <c r="K25" s="376">
        <v>5</v>
      </c>
      <c r="L25" s="376">
        <v>166</v>
      </c>
      <c r="M25" s="375">
        <v>80</v>
      </c>
      <c r="N25" s="375">
        <v>5926</v>
      </c>
      <c r="O25" s="376">
        <v>223</v>
      </c>
      <c r="P25" s="375">
        <v>7</v>
      </c>
      <c r="Q25" s="377">
        <v>160</v>
      </c>
      <c r="R25" s="375">
        <v>56</v>
      </c>
      <c r="S25" s="376">
        <v>5915</v>
      </c>
      <c r="T25" s="376">
        <v>234</v>
      </c>
      <c r="U25" s="376">
        <v>5</v>
      </c>
      <c r="V25" s="376">
        <v>165</v>
      </c>
      <c r="W25" s="376">
        <v>64</v>
      </c>
      <c r="X25" s="376">
        <v>5875</v>
      </c>
      <c r="Y25" s="376">
        <v>274</v>
      </c>
      <c r="Z25" s="376">
        <v>6</v>
      </c>
      <c r="AA25" s="376">
        <v>187</v>
      </c>
      <c r="AB25" s="375">
        <v>81</v>
      </c>
      <c r="AC25" s="375">
        <v>10</v>
      </c>
      <c r="AD25" s="376">
        <v>208</v>
      </c>
      <c r="AE25" s="376">
        <v>147</v>
      </c>
    </row>
    <row r="26" spans="1:45" s="387" customFormat="1" ht="16.5" customHeight="1" x14ac:dyDescent="0.25">
      <c r="A26" s="379" t="s">
        <v>152</v>
      </c>
      <c r="B26" s="380"/>
      <c r="C26" s="381">
        <v>0.94096601073345254</v>
      </c>
      <c r="D26" s="382">
        <v>0.96194503171247359</v>
      </c>
      <c r="E26" s="383">
        <v>3.8054968287526428E-2</v>
      </c>
      <c r="F26" s="382"/>
      <c r="G26" s="383"/>
      <c r="H26" s="383"/>
      <c r="I26" s="383">
        <v>0.9591803545291917</v>
      </c>
      <c r="J26" s="382">
        <v>4.0819645470808262E-2</v>
      </c>
      <c r="K26" s="382"/>
      <c r="L26" s="383"/>
      <c r="M26" s="384"/>
      <c r="N26" s="384">
        <v>0.96373394047812655</v>
      </c>
      <c r="O26" s="383">
        <v>3.6266059521873478E-2</v>
      </c>
      <c r="P26" s="384"/>
      <c r="Q26" s="385"/>
      <c r="R26" s="384"/>
      <c r="S26" s="382">
        <v>0.96194503171247359</v>
      </c>
      <c r="T26" s="382">
        <v>3.8054968287526428E-2</v>
      </c>
      <c r="U26" s="382"/>
      <c r="V26" s="383"/>
      <c r="W26" s="382"/>
      <c r="X26" s="383">
        <v>0.95543990892828101</v>
      </c>
      <c r="Y26" s="383">
        <v>4.4560091071718981E-2</v>
      </c>
      <c r="Z26" s="383"/>
      <c r="AA26" s="383"/>
      <c r="AB26" s="384"/>
      <c r="AC26" s="386">
        <v>1.6262806960481379E-3</v>
      </c>
      <c r="AD26" s="383">
        <v>3.382663847780127E-2</v>
      </c>
      <c r="AE26" s="382">
        <v>2.3906326231907627E-2</v>
      </c>
    </row>
    <row r="27" spans="1:45" ht="16.5" customHeight="1" x14ac:dyDescent="0.25">
      <c r="A27" s="365"/>
      <c r="B27" s="366"/>
      <c r="C27" s="366"/>
      <c r="D27" s="366"/>
      <c r="E27" s="366"/>
      <c r="F27" s="367"/>
      <c r="G27" s="366"/>
      <c r="H27" s="367"/>
      <c r="I27" s="367"/>
      <c r="J27" s="367"/>
      <c r="K27" s="366"/>
      <c r="L27" s="366"/>
      <c r="M27" s="366"/>
      <c r="N27" s="366"/>
      <c r="O27" s="367"/>
      <c r="P27" s="366"/>
      <c r="Q27" s="388"/>
      <c r="R27" s="366"/>
      <c r="S27" s="367"/>
      <c r="T27" s="366"/>
      <c r="U27" s="366"/>
      <c r="V27" s="366"/>
      <c r="W27" s="367"/>
      <c r="X27" s="366"/>
      <c r="Y27" s="367"/>
      <c r="Z27" s="367"/>
      <c r="AA27" s="367"/>
      <c r="AB27" s="366"/>
      <c r="AC27" s="366"/>
      <c r="AD27" s="366"/>
      <c r="AE27" s="367"/>
    </row>
    <row r="28" spans="1:45" ht="16.5" customHeight="1" x14ac:dyDescent="0.25"/>
    <row r="29" spans="1:45" s="389" customFormat="1" ht="15" customHeight="1" x14ac:dyDescent="0.25">
      <c r="A29" s="691" t="s">
        <v>153</v>
      </c>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2" t="s">
        <v>52</v>
      </c>
      <c r="AC29" s="692"/>
      <c r="AD29" s="692"/>
      <c r="AE29" s="138"/>
      <c r="AF29" s="138"/>
      <c r="AG29" s="696"/>
      <c r="AH29" s="696"/>
      <c r="AI29" s="696"/>
      <c r="AJ29" s="696"/>
      <c r="AK29" s="139"/>
      <c r="AL29" s="139"/>
      <c r="AM29" s="139"/>
      <c r="AN29" s="139"/>
      <c r="AO29" s="139"/>
      <c r="AP29" s="139"/>
      <c r="AQ29" s="139"/>
      <c r="AR29" s="140"/>
      <c r="AS29" s="140"/>
    </row>
    <row r="30" spans="1:45" customFormat="1" ht="47.25" customHeight="1" x14ac:dyDescent="0.25">
      <c r="A30" s="349" t="s">
        <v>0</v>
      </c>
      <c r="B30" s="86" t="s">
        <v>1</v>
      </c>
      <c r="C30" s="86" t="s">
        <v>93</v>
      </c>
      <c r="D30" s="86" t="s">
        <v>94</v>
      </c>
      <c r="E30" s="89" t="s">
        <v>95</v>
      </c>
      <c r="F30" s="89" t="s">
        <v>96</v>
      </c>
      <c r="G30" s="89" t="s">
        <v>97</v>
      </c>
      <c r="H30" s="86" t="s">
        <v>7</v>
      </c>
      <c r="I30" s="86" t="s">
        <v>8</v>
      </c>
      <c r="J30" s="89" t="s">
        <v>9</v>
      </c>
      <c r="K30" s="89" t="s">
        <v>10</v>
      </c>
      <c r="L30" s="89" t="s">
        <v>11</v>
      </c>
      <c r="M30" s="86" t="s">
        <v>12</v>
      </c>
      <c r="N30" s="86" t="s">
        <v>13</v>
      </c>
      <c r="O30" s="89" t="s">
        <v>14</v>
      </c>
      <c r="P30" s="89" t="s">
        <v>15</v>
      </c>
      <c r="Q30" s="89" t="s">
        <v>16</v>
      </c>
      <c r="R30" s="86" t="s">
        <v>17</v>
      </c>
      <c r="S30" s="86" t="s">
        <v>18</v>
      </c>
      <c r="T30" s="89" t="s">
        <v>19</v>
      </c>
      <c r="U30" s="89" t="s">
        <v>20</v>
      </c>
      <c r="V30" s="89" t="s">
        <v>21</v>
      </c>
      <c r="W30" s="86" t="s">
        <v>22</v>
      </c>
      <c r="X30" s="86" t="s">
        <v>23</v>
      </c>
      <c r="Y30" s="89" t="s">
        <v>24</v>
      </c>
      <c r="Z30" s="89" t="s">
        <v>25</v>
      </c>
      <c r="AA30" s="89" t="s">
        <v>26</v>
      </c>
      <c r="AB30" s="86" t="s">
        <v>27</v>
      </c>
      <c r="AC30" s="86" t="s">
        <v>28</v>
      </c>
      <c r="AD30" s="86" t="s">
        <v>29</v>
      </c>
    </row>
    <row r="31" spans="1:45" customFormat="1" x14ac:dyDescent="0.25">
      <c r="A31" s="390" t="s">
        <v>58</v>
      </c>
      <c r="B31" s="146">
        <v>5888</v>
      </c>
      <c r="C31" s="146">
        <v>5552</v>
      </c>
      <c r="D31" s="146">
        <v>336</v>
      </c>
      <c r="E31" s="146">
        <v>7</v>
      </c>
      <c r="F31" s="146">
        <v>131</v>
      </c>
      <c r="G31" s="146">
        <v>198</v>
      </c>
      <c r="H31" s="146">
        <v>5554</v>
      </c>
      <c r="I31" s="146">
        <v>334</v>
      </c>
      <c r="J31" s="146">
        <v>6</v>
      </c>
      <c r="K31" s="146">
        <v>136</v>
      </c>
      <c r="L31" s="146">
        <v>192</v>
      </c>
      <c r="M31" s="146">
        <v>5550</v>
      </c>
      <c r="N31" s="146">
        <v>338</v>
      </c>
      <c r="O31" s="146">
        <v>7</v>
      </c>
      <c r="P31" s="146">
        <v>138</v>
      </c>
      <c r="Q31" s="146">
        <v>193</v>
      </c>
      <c r="R31" s="146">
        <v>5610</v>
      </c>
      <c r="S31" s="146">
        <v>278</v>
      </c>
      <c r="T31" s="146">
        <v>6</v>
      </c>
      <c r="U31" s="146">
        <v>131</v>
      </c>
      <c r="V31" s="146">
        <v>141</v>
      </c>
      <c r="W31" s="146">
        <v>5493</v>
      </c>
      <c r="X31" s="146">
        <v>395</v>
      </c>
      <c r="Y31" s="146">
        <v>10</v>
      </c>
      <c r="Z31" s="146">
        <v>157</v>
      </c>
      <c r="AA31" s="146">
        <v>228</v>
      </c>
      <c r="AB31" s="146">
        <v>14</v>
      </c>
      <c r="AC31" s="146">
        <v>182</v>
      </c>
      <c r="AD31" s="146">
        <v>356</v>
      </c>
    </row>
    <row r="32" spans="1:45" customFormat="1" x14ac:dyDescent="0.25">
      <c r="A32" s="390" t="s">
        <v>59</v>
      </c>
      <c r="B32" s="146">
        <v>456</v>
      </c>
      <c r="C32" s="146">
        <v>380</v>
      </c>
      <c r="D32" s="146">
        <v>76</v>
      </c>
      <c r="E32" s="146">
        <v>1</v>
      </c>
      <c r="F32" s="146">
        <v>45</v>
      </c>
      <c r="G32" s="146">
        <v>30</v>
      </c>
      <c r="H32" s="146">
        <v>379</v>
      </c>
      <c r="I32" s="146">
        <v>77</v>
      </c>
      <c r="J32" s="146">
        <v>0</v>
      </c>
      <c r="K32" s="146">
        <v>47</v>
      </c>
      <c r="L32" s="146">
        <v>30</v>
      </c>
      <c r="M32" s="146">
        <v>387</v>
      </c>
      <c r="N32" s="146">
        <v>69</v>
      </c>
      <c r="O32" s="146">
        <v>0</v>
      </c>
      <c r="P32" s="146">
        <v>45</v>
      </c>
      <c r="Q32" s="146">
        <v>24</v>
      </c>
      <c r="R32" s="146">
        <v>377</v>
      </c>
      <c r="S32" s="146">
        <v>79</v>
      </c>
      <c r="T32" s="146">
        <v>0</v>
      </c>
      <c r="U32" s="146">
        <v>51</v>
      </c>
      <c r="V32" s="146">
        <v>28</v>
      </c>
      <c r="W32" s="146">
        <v>373</v>
      </c>
      <c r="X32" s="146">
        <v>83</v>
      </c>
      <c r="Y32" s="146">
        <v>1</v>
      </c>
      <c r="Z32" s="146">
        <v>44</v>
      </c>
      <c r="AA32" s="146">
        <v>38</v>
      </c>
      <c r="AB32" s="146">
        <v>1</v>
      </c>
      <c r="AC32" s="146">
        <v>52</v>
      </c>
      <c r="AD32" s="146">
        <v>52</v>
      </c>
    </row>
    <row r="33" spans="1:45" s="393" customFormat="1" x14ac:dyDescent="0.25">
      <c r="A33" s="391" t="s">
        <v>99</v>
      </c>
      <c r="B33" s="392">
        <f>B31+B32</f>
        <v>6344</v>
      </c>
      <c r="C33" s="392">
        <f t="shared" ref="C33:AD33" si="0">C31+C32</f>
        <v>5932</v>
      </c>
      <c r="D33" s="392">
        <f t="shared" si="0"/>
        <v>412</v>
      </c>
      <c r="E33" s="392">
        <f t="shared" si="0"/>
        <v>8</v>
      </c>
      <c r="F33" s="392">
        <f t="shared" si="0"/>
        <v>176</v>
      </c>
      <c r="G33" s="392">
        <f t="shared" si="0"/>
        <v>228</v>
      </c>
      <c r="H33" s="392">
        <f t="shared" si="0"/>
        <v>5933</v>
      </c>
      <c r="I33" s="392">
        <f t="shared" si="0"/>
        <v>411</v>
      </c>
      <c r="J33" s="392">
        <f t="shared" si="0"/>
        <v>6</v>
      </c>
      <c r="K33" s="392">
        <f t="shared" si="0"/>
        <v>183</v>
      </c>
      <c r="L33" s="392">
        <f t="shared" si="0"/>
        <v>222</v>
      </c>
      <c r="M33" s="392">
        <f t="shared" si="0"/>
        <v>5937</v>
      </c>
      <c r="N33" s="392">
        <f t="shared" si="0"/>
        <v>407</v>
      </c>
      <c r="O33" s="392">
        <f t="shared" si="0"/>
        <v>7</v>
      </c>
      <c r="P33" s="392">
        <f t="shared" si="0"/>
        <v>183</v>
      </c>
      <c r="Q33" s="392">
        <f t="shared" si="0"/>
        <v>217</v>
      </c>
      <c r="R33" s="392">
        <f t="shared" si="0"/>
        <v>5987</v>
      </c>
      <c r="S33" s="392">
        <f t="shared" si="0"/>
        <v>357</v>
      </c>
      <c r="T33" s="392">
        <f t="shared" si="0"/>
        <v>6</v>
      </c>
      <c r="U33" s="392">
        <f t="shared" si="0"/>
        <v>182</v>
      </c>
      <c r="V33" s="392">
        <f t="shared" si="0"/>
        <v>169</v>
      </c>
      <c r="W33" s="392">
        <f t="shared" si="0"/>
        <v>5866</v>
      </c>
      <c r="X33" s="392">
        <f t="shared" si="0"/>
        <v>478</v>
      </c>
      <c r="Y33" s="392">
        <f t="shared" si="0"/>
        <v>11</v>
      </c>
      <c r="Z33" s="392">
        <f t="shared" si="0"/>
        <v>201</v>
      </c>
      <c r="AA33" s="392">
        <f t="shared" si="0"/>
        <v>266</v>
      </c>
      <c r="AB33" s="392">
        <f t="shared" si="0"/>
        <v>15</v>
      </c>
      <c r="AC33" s="392">
        <f t="shared" si="0"/>
        <v>234</v>
      </c>
      <c r="AD33" s="392">
        <f t="shared" si="0"/>
        <v>408</v>
      </c>
    </row>
    <row r="34" spans="1:45" s="397" customFormat="1" x14ac:dyDescent="0.25">
      <c r="A34" s="394" t="s">
        <v>61</v>
      </c>
      <c r="B34" s="395">
        <f>1-(AB33+AC33+AD33)/B33</f>
        <v>0.89643757881462793</v>
      </c>
      <c r="C34" s="396">
        <f>C33/B33</f>
        <v>0.93505674653215631</v>
      </c>
      <c r="D34" s="396">
        <f>D33/B33</f>
        <v>6.4943253467843631E-2</v>
      </c>
      <c r="E34" s="396"/>
      <c r="F34" s="396"/>
      <c r="G34" s="396"/>
      <c r="H34" s="396">
        <f>H33/B33</f>
        <v>0.93521437578814626</v>
      </c>
      <c r="I34" s="396">
        <f>I33/B33</f>
        <v>6.4785624211853715E-2</v>
      </c>
      <c r="J34" s="396"/>
      <c r="K34" s="396"/>
      <c r="L34" s="396"/>
      <c r="M34" s="396">
        <f>M33/B33</f>
        <v>0.93584489281210592</v>
      </c>
      <c r="N34" s="396">
        <f>N33/B33</f>
        <v>6.4155107187894078E-2</v>
      </c>
      <c r="O34" s="396"/>
      <c r="P34" s="396"/>
      <c r="Q34" s="396"/>
      <c r="R34" s="396">
        <f>R33/B33</f>
        <v>0.94372635561160156</v>
      </c>
      <c r="S34" s="396">
        <f>S33/B33</f>
        <v>5.6273644388398485E-2</v>
      </c>
      <c r="T34" s="396"/>
      <c r="U34" s="396"/>
      <c r="V34" s="396"/>
      <c r="W34" s="396">
        <f>W33/B33</f>
        <v>0.92465321563682223</v>
      </c>
      <c r="X34" s="396">
        <f>X33/B33</f>
        <v>7.5346784363177807E-2</v>
      </c>
      <c r="Y34" s="396"/>
      <c r="Z34" s="396"/>
      <c r="AA34" s="396"/>
      <c r="AB34" s="396">
        <f>AB33/B33</f>
        <v>2.3644388398486758E-3</v>
      </c>
      <c r="AC34" s="396">
        <f>AC33/B33</f>
        <v>3.6885245901639344E-2</v>
      </c>
      <c r="AD34" s="396">
        <f>AD33/B33</f>
        <v>6.431273644388398E-2</v>
      </c>
    </row>
    <row r="35" spans="1:45" customFormat="1" x14ac:dyDescent="0.25">
      <c r="A35" s="365"/>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row>
    <row r="36" spans="1:45" s="389" customFormat="1" x14ac:dyDescent="0.25">
      <c r="A36" s="368" t="s">
        <v>149</v>
      </c>
      <c r="B36" s="146">
        <v>5862</v>
      </c>
      <c r="C36" s="146">
        <v>5675</v>
      </c>
      <c r="D36" s="146">
        <v>187</v>
      </c>
      <c r="E36" s="146">
        <v>4</v>
      </c>
      <c r="F36" s="146">
        <v>122</v>
      </c>
      <c r="G36" s="146">
        <v>61</v>
      </c>
      <c r="H36" s="146">
        <v>5666</v>
      </c>
      <c r="I36" s="146">
        <v>196</v>
      </c>
      <c r="J36" s="146">
        <v>3</v>
      </c>
      <c r="K36" s="146">
        <v>130</v>
      </c>
      <c r="L36" s="146">
        <v>63</v>
      </c>
      <c r="M36" s="146">
        <v>5678</v>
      </c>
      <c r="N36" s="146">
        <v>184</v>
      </c>
      <c r="O36" s="146">
        <v>4</v>
      </c>
      <c r="P36" s="146">
        <v>127</v>
      </c>
      <c r="Q36" s="146">
        <v>53</v>
      </c>
      <c r="R36" s="146">
        <v>5645</v>
      </c>
      <c r="S36" s="146">
        <v>217</v>
      </c>
      <c r="T36" s="146">
        <v>1</v>
      </c>
      <c r="U36" s="146">
        <v>130</v>
      </c>
      <c r="V36" s="146">
        <v>86</v>
      </c>
      <c r="W36" s="146">
        <v>5617</v>
      </c>
      <c r="X36" s="146">
        <v>245</v>
      </c>
      <c r="Y36" s="146">
        <v>5</v>
      </c>
      <c r="Z36" s="146">
        <v>149</v>
      </c>
      <c r="AA36" s="146">
        <v>91</v>
      </c>
      <c r="AB36" s="146">
        <v>6</v>
      </c>
      <c r="AC36" s="146">
        <v>183</v>
      </c>
      <c r="AD36" s="146">
        <v>162</v>
      </c>
    </row>
    <row r="37" spans="1:45" s="398" customFormat="1" x14ac:dyDescent="0.25">
      <c r="A37" s="368" t="s">
        <v>150</v>
      </c>
      <c r="B37" s="146">
        <v>390</v>
      </c>
      <c r="C37" s="146">
        <v>341</v>
      </c>
      <c r="D37" s="146">
        <v>49</v>
      </c>
      <c r="E37" s="146">
        <v>0</v>
      </c>
      <c r="F37" s="146">
        <v>38</v>
      </c>
      <c r="G37" s="146">
        <v>11</v>
      </c>
      <c r="H37" s="146">
        <v>337</v>
      </c>
      <c r="I37" s="146">
        <v>53</v>
      </c>
      <c r="J37" s="146">
        <v>0</v>
      </c>
      <c r="K37" s="146">
        <v>40</v>
      </c>
      <c r="L37" s="146">
        <v>13</v>
      </c>
      <c r="M37" s="146">
        <v>334</v>
      </c>
      <c r="N37" s="146">
        <v>56</v>
      </c>
      <c r="O37" s="146">
        <v>0</v>
      </c>
      <c r="P37" s="146">
        <v>43</v>
      </c>
      <c r="Q37" s="146">
        <v>13</v>
      </c>
      <c r="R37" s="146">
        <v>335</v>
      </c>
      <c r="S37" s="146">
        <v>55</v>
      </c>
      <c r="T37" s="146">
        <v>1</v>
      </c>
      <c r="U37" s="146">
        <v>40</v>
      </c>
      <c r="V37" s="146">
        <v>14</v>
      </c>
      <c r="W37" s="146">
        <v>322</v>
      </c>
      <c r="X37" s="146">
        <v>68</v>
      </c>
      <c r="Y37" s="146">
        <v>0</v>
      </c>
      <c r="Z37" s="146">
        <v>44</v>
      </c>
      <c r="AA37" s="146">
        <v>24</v>
      </c>
      <c r="AB37" s="146">
        <v>1</v>
      </c>
      <c r="AC37" s="146">
        <v>54</v>
      </c>
      <c r="AD37" s="146">
        <v>27</v>
      </c>
    </row>
    <row r="38" spans="1:45" s="398" customFormat="1" x14ac:dyDescent="0.25">
      <c r="A38" s="378" t="s">
        <v>151</v>
      </c>
      <c r="B38" s="399">
        <f>B36+B37</f>
        <v>6252</v>
      </c>
      <c r="C38" s="399">
        <f t="shared" ref="C38:AD38" si="1">C36+C37</f>
        <v>6016</v>
      </c>
      <c r="D38" s="399">
        <f t="shared" si="1"/>
        <v>236</v>
      </c>
      <c r="E38" s="399">
        <f t="shared" si="1"/>
        <v>4</v>
      </c>
      <c r="F38" s="399">
        <f t="shared" si="1"/>
        <v>160</v>
      </c>
      <c r="G38" s="399">
        <f t="shared" si="1"/>
        <v>72</v>
      </c>
      <c r="H38" s="399">
        <f t="shared" si="1"/>
        <v>6003</v>
      </c>
      <c r="I38" s="399">
        <f t="shared" si="1"/>
        <v>249</v>
      </c>
      <c r="J38" s="399">
        <f t="shared" si="1"/>
        <v>3</v>
      </c>
      <c r="K38" s="399">
        <f t="shared" si="1"/>
        <v>170</v>
      </c>
      <c r="L38" s="399">
        <f t="shared" si="1"/>
        <v>76</v>
      </c>
      <c r="M38" s="399">
        <f t="shared" si="1"/>
        <v>6012</v>
      </c>
      <c r="N38" s="399">
        <f t="shared" si="1"/>
        <v>240</v>
      </c>
      <c r="O38" s="399">
        <f t="shared" si="1"/>
        <v>4</v>
      </c>
      <c r="P38" s="399">
        <f t="shared" si="1"/>
        <v>170</v>
      </c>
      <c r="Q38" s="399">
        <f t="shared" si="1"/>
        <v>66</v>
      </c>
      <c r="R38" s="399">
        <f t="shared" si="1"/>
        <v>5980</v>
      </c>
      <c r="S38" s="399">
        <f t="shared" si="1"/>
        <v>272</v>
      </c>
      <c r="T38" s="399">
        <f t="shared" si="1"/>
        <v>2</v>
      </c>
      <c r="U38" s="399">
        <f t="shared" si="1"/>
        <v>170</v>
      </c>
      <c r="V38" s="399">
        <f t="shared" si="1"/>
        <v>100</v>
      </c>
      <c r="W38" s="399">
        <f t="shared" si="1"/>
        <v>5939</v>
      </c>
      <c r="X38" s="399">
        <f t="shared" si="1"/>
        <v>313</v>
      </c>
      <c r="Y38" s="399">
        <f t="shared" si="1"/>
        <v>5</v>
      </c>
      <c r="Z38" s="399">
        <f t="shared" si="1"/>
        <v>193</v>
      </c>
      <c r="AA38" s="399">
        <f t="shared" si="1"/>
        <v>115</v>
      </c>
      <c r="AB38" s="399">
        <f t="shared" si="1"/>
        <v>7</v>
      </c>
      <c r="AC38" s="399">
        <f t="shared" si="1"/>
        <v>237</v>
      </c>
      <c r="AD38" s="399">
        <f t="shared" si="1"/>
        <v>189</v>
      </c>
    </row>
    <row r="39" spans="1:45" s="402" customFormat="1" x14ac:dyDescent="0.25">
      <c r="A39" s="400" t="s">
        <v>152</v>
      </c>
      <c r="B39" s="401">
        <f>1-(AB38+AC38+AD38)/B38</f>
        <v>0.93074216250799746</v>
      </c>
      <c r="C39" s="386">
        <f>C38/B38</f>
        <v>0.96225207933461288</v>
      </c>
      <c r="D39" s="386">
        <f>D38/B38</f>
        <v>3.7747920665387076E-2</v>
      </c>
      <c r="E39" s="386"/>
      <c r="F39" s="386"/>
      <c r="G39" s="386"/>
      <c r="H39" s="386">
        <f>H38/B38</f>
        <v>0.96017274472168901</v>
      </c>
      <c r="I39" s="386">
        <f>I38/B38</f>
        <v>3.9827255278310943E-2</v>
      </c>
      <c r="J39" s="386"/>
      <c r="K39" s="386"/>
      <c r="L39" s="386"/>
      <c r="M39" s="386">
        <f>M38/B38</f>
        <v>0.96161228406909793</v>
      </c>
      <c r="N39" s="386">
        <f>N38/B38</f>
        <v>3.8387715930902108E-2</v>
      </c>
      <c r="O39" s="386"/>
      <c r="P39" s="386"/>
      <c r="Q39" s="386"/>
      <c r="R39" s="386">
        <f>R38/B38</f>
        <v>0.95649392194497762</v>
      </c>
      <c r="S39" s="386">
        <f>S38/B38</f>
        <v>4.3506078055022393E-2</v>
      </c>
      <c r="T39" s="386"/>
      <c r="U39" s="386"/>
      <c r="V39" s="386"/>
      <c r="W39" s="386">
        <f>W38/B38</f>
        <v>0.94993602047344849</v>
      </c>
      <c r="X39" s="386">
        <f>X38/B38</f>
        <v>5.0063979526551505E-2</v>
      </c>
      <c r="Y39" s="386"/>
      <c r="Z39" s="386"/>
      <c r="AA39" s="386"/>
      <c r="AB39" s="386">
        <f>AB38/B38</f>
        <v>1.1196417146513116E-3</v>
      </c>
      <c r="AC39" s="386">
        <f>AC38/B38</f>
        <v>3.7907869481765832E-2</v>
      </c>
      <c r="AD39" s="386">
        <f>AD38/B38</f>
        <v>3.0230326295585412E-2</v>
      </c>
    </row>
    <row r="40" spans="1:45" s="398" customFormat="1" x14ac:dyDescent="0.25">
      <c r="A40" s="368"/>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row>
    <row r="42" spans="1:45" ht="15" customHeight="1" x14ac:dyDescent="0.25">
      <c r="A42" s="671" t="s">
        <v>154</v>
      </c>
      <c r="B42" s="672"/>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3" t="s">
        <v>52</v>
      </c>
      <c r="AH42" s="674"/>
      <c r="AI42" s="674"/>
      <c r="AJ42" s="675"/>
      <c r="AK42" s="171"/>
      <c r="AL42" s="171"/>
      <c r="AM42" s="171"/>
      <c r="AN42" s="171"/>
      <c r="AO42" s="171"/>
      <c r="AP42" s="171"/>
      <c r="AQ42" s="171"/>
      <c r="AR42" s="140"/>
      <c r="AS42" s="140"/>
    </row>
    <row r="43" spans="1:45" s="408" customFormat="1" ht="75" x14ac:dyDescent="0.25">
      <c r="A43" s="404" t="s">
        <v>0</v>
      </c>
      <c r="B43" s="173" t="s">
        <v>1</v>
      </c>
      <c r="C43" s="173" t="s">
        <v>110</v>
      </c>
      <c r="D43" s="173" t="s">
        <v>111</v>
      </c>
      <c r="E43" s="174" t="s">
        <v>95</v>
      </c>
      <c r="F43" s="174" t="s">
        <v>96</v>
      </c>
      <c r="G43" s="174" t="s">
        <v>155</v>
      </c>
      <c r="H43" s="174" t="s">
        <v>97</v>
      </c>
      <c r="I43" s="173" t="s">
        <v>7</v>
      </c>
      <c r="J43" s="405" t="s">
        <v>8</v>
      </c>
      <c r="K43" s="174" t="s">
        <v>9</v>
      </c>
      <c r="L43" s="174" t="s">
        <v>10</v>
      </c>
      <c r="M43" s="406" t="s">
        <v>113</v>
      </c>
      <c r="N43" s="406" t="s">
        <v>11</v>
      </c>
      <c r="O43" s="173" t="s">
        <v>12</v>
      </c>
      <c r="P43" s="173" t="s">
        <v>13</v>
      </c>
      <c r="Q43" s="174" t="s">
        <v>14</v>
      </c>
      <c r="R43" s="174" t="s">
        <v>15</v>
      </c>
      <c r="S43" s="174" t="s">
        <v>114</v>
      </c>
      <c r="T43" s="174" t="s">
        <v>16</v>
      </c>
      <c r="U43" s="173" t="s">
        <v>17</v>
      </c>
      <c r="V43" s="173" t="s">
        <v>18</v>
      </c>
      <c r="W43" s="174" t="s">
        <v>19</v>
      </c>
      <c r="X43" s="174" t="s">
        <v>20</v>
      </c>
      <c r="Y43" s="174" t="s">
        <v>115</v>
      </c>
      <c r="Z43" s="174" t="s">
        <v>21</v>
      </c>
      <c r="AA43" s="173" t="s">
        <v>22</v>
      </c>
      <c r="AB43" s="173" t="s">
        <v>23</v>
      </c>
      <c r="AC43" s="174" t="s">
        <v>24</v>
      </c>
      <c r="AD43" s="174" t="s">
        <v>25</v>
      </c>
      <c r="AE43" s="174" t="s">
        <v>116</v>
      </c>
      <c r="AF43" s="174" t="s">
        <v>26</v>
      </c>
      <c r="AG43" s="407" t="s">
        <v>117</v>
      </c>
      <c r="AH43" s="407" t="s">
        <v>118</v>
      </c>
      <c r="AI43" s="407" t="s">
        <v>119</v>
      </c>
      <c r="AJ43" s="407" t="s">
        <v>29</v>
      </c>
      <c r="AK43" s="176"/>
      <c r="AL43" s="177"/>
      <c r="AM43" s="177"/>
      <c r="AN43" s="177"/>
      <c r="AO43" s="177"/>
      <c r="AP43" s="177"/>
      <c r="AQ43" s="177"/>
      <c r="AR43" s="178"/>
      <c r="AS43" s="178"/>
    </row>
    <row r="44" spans="1:45" x14ac:dyDescent="0.25">
      <c r="A44" s="409" t="s">
        <v>58</v>
      </c>
      <c r="B44" s="181">
        <v>5934</v>
      </c>
      <c r="C44" s="181">
        <v>5594</v>
      </c>
      <c r="D44" s="181">
        <v>340</v>
      </c>
      <c r="E44" s="181">
        <v>3</v>
      </c>
      <c r="F44" s="181">
        <v>31</v>
      </c>
      <c r="G44" s="181">
        <v>138</v>
      </c>
      <c r="H44" s="181">
        <v>168</v>
      </c>
      <c r="I44" s="181">
        <v>5609</v>
      </c>
      <c r="J44" s="181">
        <v>325</v>
      </c>
      <c r="K44" s="181">
        <v>1</v>
      </c>
      <c r="L44" s="181">
        <v>32</v>
      </c>
      <c r="M44" s="181">
        <v>149</v>
      </c>
      <c r="N44" s="181">
        <v>143</v>
      </c>
      <c r="O44" s="181">
        <v>5589</v>
      </c>
      <c r="P44" s="181">
        <v>345</v>
      </c>
      <c r="Q44" s="181">
        <v>4</v>
      </c>
      <c r="R44" s="181">
        <v>29</v>
      </c>
      <c r="S44" s="181">
        <v>147</v>
      </c>
      <c r="T44" s="181">
        <v>165</v>
      </c>
      <c r="U44" s="181">
        <v>5649</v>
      </c>
      <c r="V44" s="181">
        <v>285</v>
      </c>
      <c r="W44" s="181">
        <v>2</v>
      </c>
      <c r="X44" s="181">
        <v>29</v>
      </c>
      <c r="Y44" s="181">
        <v>164</v>
      </c>
      <c r="Z44" s="181">
        <v>90</v>
      </c>
      <c r="AA44" s="181">
        <v>5502</v>
      </c>
      <c r="AB44" s="181">
        <v>432</v>
      </c>
      <c r="AC44" s="181">
        <v>7</v>
      </c>
      <c r="AD44" s="181">
        <v>34</v>
      </c>
      <c r="AE44" s="181">
        <v>189</v>
      </c>
      <c r="AF44" s="181">
        <v>202</v>
      </c>
      <c r="AG44" s="181">
        <v>9</v>
      </c>
      <c r="AH44" s="181">
        <v>37</v>
      </c>
      <c r="AI44" s="181">
        <v>235</v>
      </c>
      <c r="AJ44" s="181">
        <v>270</v>
      </c>
      <c r="AK44" s="182"/>
      <c r="AL44" s="183"/>
      <c r="AM44" s="183"/>
      <c r="AN44" s="183"/>
      <c r="AO44" s="183"/>
      <c r="AP44" s="183"/>
      <c r="AQ44" s="183"/>
      <c r="AR44" s="140"/>
      <c r="AS44" s="140"/>
    </row>
    <row r="45" spans="1:45" x14ac:dyDescent="0.25">
      <c r="A45" s="409" t="s">
        <v>59</v>
      </c>
      <c r="B45" s="181">
        <v>432</v>
      </c>
      <c r="C45" s="181">
        <v>364</v>
      </c>
      <c r="D45" s="181">
        <v>68</v>
      </c>
      <c r="E45" s="181">
        <v>0</v>
      </c>
      <c r="F45" s="181">
        <v>22</v>
      </c>
      <c r="G45" s="181">
        <v>29</v>
      </c>
      <c r="H45" s="181">
        <v>17</v>
      </c>
      <c r="I45" s="181">
        <v>361</v>
      </c>
      <c r="J45" s="181">
        <v>71</v>
      </c>
      <c r="K45" s="181">
        <v>0</v>
      </c>
      <c r="L45" s="181">
        <v>21</v>
      </c>
      <c r="M45" s="181">
        <v>34</v>
      </c>
      <c r="N45" s="181">
        <v>16</v>
      </c>
      <c r="O45" s="181">
        <v>369</v>
      </c>
      <c r="P45" s="181">
        <v>63</v>
      </c>
      <c r="Q45" s="181">
        <v>0</v>
      </c>
      <c r="R45" s="181">
        <v>21</v>
      </c>
      <c r="S45" s="181">
        <v>29</v>
      </c>
      <c r="T45" s="181">
        <v>13</v>
      </c>
      <c r="U45" s="181">
        <v>356</v>
      </c>
      <c r="V45" s="181">
        <v>76</v>
      </c>
      <c r="W45" s="181">
        <v>0</v>
      </c>
      <c r="X45" s="181">
        <v>20</v>
      </c>
      <c r="Y45" s="181">
        <v>42</v>
      </c>
      <c r="Z45" s="181">
        <v>14</v>
      </c>
      <c r="AA45" s="181">
        <v>348</v>
      </c>
      <c r="AB45" s="181">
        <v>84</v>
      </c>
      <c r="AC45" s="181">
        <v>0</v>
      </c>
      <c r="AD45" s="181">
        <v>21</v>
      </c>
      <c r="AE45" s="181">
        <v>45</v>
      </c>
      <c r="AF45" s="181">
        <v>18</v>
      </c>
      <c r="AG45" s="181">
        <v>0</v>
      </c>
      <c r="AH45" s="181">
        <v>22</v>
      </c>
      <c r="AI45" s="181">
        <v>58</v>
      </c>
      <c r="AJ45" s="181">
        <v>26</v>
      </c>
      <c r="AK45" s="182"/>
      <c r="AL45" s="183"/>
      <c r="AM45" s="183"/>
      <c r="AN45" s="183"/>
      <c r="AO45" s="183"/>
      <c r="AP45" s="183"/>
      <c r="AQ45" s="183"/>
      <c r="AR45" s="140"/>
      <c r="AS45" s="140"/>
    </row>
    <row r="46" spans="1:45" x14ac:dyDescent="0.25">
      <c r="A46" s="409" t="s">
        <v>99</v>
      </c>
      <c r="B46" s="184">
        <v>6366</v>
      </c>
      <c r="C46" s="185">
        <v>5958</v>
      </c>
      <c r="D46" s="185">
        <v>408</v>
      </c>
      <c r="E46" s="185">
        <v>3</v>
      </c>
      <c r="F46" s="185">
        <v>53</v>
      </c>
      <c r="G46" s="185">
        <v>167</v>
      </c>
      <c r="H46" s="185">
        <v>185</v>
      </c>
      <c r="I46" s="185">
        <v>5970</v>
      </c>
      <c r="J46" s="185">
        <v>396</v>
      </c>
      <c r="K46" s="185">
        <v>1</v>
      </c>
      <c r="L46" s="185">
        <v>53</v>
      </c>
      <c r="M46" s="185">
        <v>183</v>
      </c>
      <c r="N46" s="185">
        <v>159</v>
      </c>
      <c r="O46" s="185">
        <v>5958</v>
      </c>
      <c r="P46" s="185">
        <v>408</v>
      </c>
      <c r="Q46" s="185">
        <v>4</v>
      </c>
      <c r="R46" s="185">
        <v>50</v>
      </c>
      <c r="S46" s="185">
        <v>176</v>
      </c>
      <c r="T46" s="185">
        <v>178</v>
      </c>
      <c r="U46" s="185">
        <v>6005</v>
      </c>
      <c r="V46" s="185">
        <v>361</v>
      </c>
      <c r="W46" s="185">
        <v>2</v>
      </c>
      <c r="X46" s="185">
        <v>49</v>
      </c>
      <c r="Y46" s="185">
        <v>206</v>
      </c>
      <c r="Z46" s="185">
        <v>104</v>
      </c>
      <c r="AA46" s="185">
        <v>5850</v>
      </c>
      <c r="AB46" s="185">
        <v>516</v>
      </c>
      <c r="AC46" s="185">
        <v>7</v>
      </c>
      <c r="AD46" s="185">
        <v>55</v>
      </c>
      <c r="AE46" s="185">
        <v>234</v>
      </c>
      <c r="AF46" s="185">
        <v>220</v>
      </c>
      <c r="AG46" s="185">
        <v>9</v>
      </c>
      <c r="AH46" s="185">
        <v>59</v>
      </c>
      <c r="AI46" s="185">
        <v>293</v>
      </c>
      <c r="AJ46" s="185">
        <v>296</v>
      </c>
      <c r="AK46" s="140"/>
      <c r="AL46" s="140"/>
      <c r="AM46" s="140"/>
      <c r="AN46" s="140"/>
      <c r="AO46" s="140"/>
      <c r="AP46" s="140"/>
      <c r="AQ46" s="140"/>
      <c r="AR46" s="140"/>
      <c r="AS46" s="140"/>
    </row>
    <row r="47" spans="1:45" s="413" customFormat="1" x14ac:dyDescent="0.25">
      <c r="A47" s="410" t="s">
        <v>61</v>
      </c>
      <c r="B47" s="411">
        <v>0.89679547596606979</v>
      </c>
      <c r="C47" s="412">
        <v>0.93590951932139488</v>
      </c>
      <c r="D47" s="412">
        <v>6.4090480678605094E-2</v>
      </c>
      <c r="E47" s="412"/>
      <c r="F47" s="412"/>
      <c r="G47" s="412"/>
      <c r="H47" s="412"/>
      <c r="I47" s="412">
        <v>0.93779453345900099</v>
      </c>
      <c r="J47" s="412">
        <v>6.2205466540999059E-2</v>
      </c>
      <c r="K47" s="412"/>
      <c r="L47" s="412"/>
      <c r="M47" s="412"/>
      <c r="N47" s="412"/>
      <c r="O47" s="412">
        <v>0.93590951932139488</v>
      </c>
      <c r="P47" s="412">
        <v>6.4090480678605094E-2</v>
      </c>
      <c r="Q47" s="412"/>
      <c r="R47" s="412"/>
      <c r="S47" s="412"/>
      <c r="T47" s="412"/>
      <c r="U47" s="412">
        <v>0.94329249136035187</v>
      </c>
      <c r="V47" s="412">
        <v>5.670750863964813E-2</v>
      </c>
      <c r="W47" s="412"/>
      <c r="X47" s="412"/>
      <c r="Y47" s="412"/>
      <c r="Z47" s="412"/>
      <c r="AA47" s="412">
        <v>0.91894439208294065</v>
      </c>
      <c r="AB47" s="412">
        <v>8.1055607917059375E-2</v>
      </c>
      <c r="AC47" s="412"/>
      <c r="AD47" s="412"/>
      <c r="AE47" s="412"/>
      <c r="AF47" s="412"/>
      <c r="AG47" s="412">
        <v>1.4137606032045241E-3</v>
      </c>
      <c r="AH47" s="412">
        <v>9.2679861765629905E-3</v>
      </c>
      <c r="AI47" s="412">
        <v>4.6025761859880616E-2</v>
      </c>
      <c r="AJ47" s="412">
        <v>4.6497015394282123E-2</v>
      </c>
      <c r="AK47" s="189"/>
      <c r="AL47" s="189"/>
      <c r="AM47" s="189"/>
      <c r="AN47" s="189"/>
      <c r="AO47" s="189"/>
      <c r="AP47" s="189"/>
      <c r="AQ47" s="189"/>
      <c r="AR47" s="189"/>
      <c r="AS47" s="189"/>
    </row>
    <row r="48" spans="1:45" x14ac:dyDescent="0.25">
      <c r="A48" s="40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192"/>
      <c r="AL48" s="192"/>
      <c r="AM48" s="192"/>
      <c r="AN48" s="192"/>
      <c r="AO48" s="192"/>
      <c r="AP48" s="192"/>
      <c r="AQ48" s="192"/>
      <c r="AR48" s="192"/>
      <c r="AS48" s="192"/>
    </row>
    <row r="49" spans="1:45" s="415" customFormat="1" x14ac:dyDescent="0.25">
      <c r="A49" s="368" t="s">
        <v>149</v>
      </c>
      <c r="B49" s="146">
        <v>5780</v>
      </c>
      <c r="C49" s="146">
        <v>5568</v>
      </c>
      <c r="D49" s="146">
        <v>212</v>
      </c>
      <c r="E49" s="146">
        <v>5</v>
      </c>
      <c r="F49" s="146">
        <v>25</v>
      </c>
      <c r="G49" s="146">
        <v>132</v>
      </c>
      <c r="H49" s="146">
        <v>50</v>
      </c>
      <c r="I49" s="146">
        <v>5551</v>
      </c>
      <c r="J49" s="146">
        <v>229</v>
      </c>
      <c r="K49" s="146">
        <v>3</v>
      </c>
      <c r="L49" s="146">
        <v>26</v>
      </c>
      <c r="M49" s="146">
        <v>140</v>
      </c>
      <c r="N49" s="146">
        <v>60</v>
      </c>
      <c r="O49" s="146">
        <v>5542</v>
      </c>
      <c r="P49" s="146">
        <v>238</v>
      </c>
      <c r="Q49" s="146">
        <v>6</v>
      </c>
      <c r="R49" s="146">
        <v>28</v>
      </c>
      <c r="S49" s="146">
        <v>144</v>
      </c>
      <c r="T49" s="146">
        <v>60</v>
      </c>
      <c r="U49" s="146">
        <v>5523</v>
      </c>
      <c r="V49" s="146">
        <v>257</v>
      </c>
      <c r="W49" s="146">
        <v>3</v>
      </c>
      <c r="X49" s="146">
        <v>28</v>
      </c>
      <c r="Y49" s="146">
        <v>182</v>
      </c>
      <c r="Z49" s="146">
        <v>44</v>
      </c>
      <c r="AA49" s="146">
        <v>5469</v>
      </c>
      <c r="AB49" s="146">
        <v>311</v>
      </c>
      <c r="AC49" s="146">
        <v>5</v>
      </c>
      <c r="AD49" s="146">
        <v>31</v>
      </c>
      <c r="AE49" s="146">
        <v>206</v>
      </c>
      <c r="AF49" s="146">
        <v>69</v>
      </c>
      <c r="AG49" s="146">
        <v>8</v>
      </c>
      <c r="AH49" s="146">
        <v>34</v>
      </c>
      <c r="AI49" s="146">
        <v>261</v>
      </c>
      <c r="AJ49" s="146">
        <v>116</v>
      </c>
      <c r="AK49" s="192"/>
      <c r="AL49" s="192"/>
      <c r="AM49" s="192"/>
      <c r="AN49" s="192"/>
      <c r="AO49" s="192"/>
      <c r="AP49" s="192"/>
      <c r="AQ49" s="192"/>
      <c r="AR49" s="192"/>
      <c r="AS49" s="192"/>
    </row>
    <row r="50" spans="1:45" s="415" customFormat="1" x14ac:dyDescent="0.25">
      <c r="A50" s="368" t="s">
        <v>150</v>
      </c>
      <c r="B50" s="146">
        <v>375</v>
      </c>
      <c r="C50" s="146">
        <v>323</v>
      </c>
      <c r="D50" s="146">
        <v>52</v>
      </c>
      <c r="E50" s="146">
        <v>0</v>
      </c>
      <c r="F50" s="146">
        <v>20</v>
      </c>
      <c r="G50" s="146">
        <v>26</v>
      </c>
      <c r="H50" s="146">
        <v>6</v>
      </c>
      <c r="I50" s="146">
        <v>317</v>
      </c>
      <c r="J50" s="146">
        <v>58</v>
      </c>
      <c r="K50" s="146">
        <v>0</v>
      </c>
      <c r="L50" s="146">
        <v>21</v>
      </c>
      <c r="M50" s="146">
        <v>28</v>
      </c>
      <c r="N50" s="146">
        <v>9</v>
      </c>
      <c r="O50" s="146">
        <v>319</v>
      </c>
      <c r="P50" s="146">
        <v>56</v>
      </c>
      <c r="Q50" s="146">
        <v>0</v>
      </c>
      <c r="R50" s="146">
        <v>21</v>
      </c>
      <c r="S50" s="146">
        <v>27</v>
      </c>
      <c r="T50" s="146">
        <v>8</v>
      </c>
      <c r="U50" s="146">
        <v>314</v>
      </c>
      <c r="V50" s="146">
        <v>61</v>
      </c>
      <c r="W50" s="146">
        <v>0</v>
      </c>
      <c r="X50" s="146">
        <v>21</v>
      </c>
      <c r="Y50" s="146">
        <v>31</v>
      </c>
      <c r="Z50" s="146">
        <v>9</v>
      </c>
      <c r="AA50" s="146">
        <v>312</v>
      </c>
      <c r="AB50" s="146">
        <v>63</v>
      </c>
      <c r="AC50" s="146">
        <v>0</v>
      </c>
      <c r="AD50" s="146">
        <v>21</v>
      </c>
      <c r="AE50" s="146">
        <v>32</v>
      </c>
      <c r="AF50" s="146">
        <v>10</v>
      </c>
      <c r="AG50" s="146">
        <v>0</v>
      </c>
      <c r="AH50" s="146">
        <v>21</v>
      </c>
      <c r="AI50" s="146">
        <v>38</v>
      </c>
      <c r="AJ50" s="146">
        <v>15</v>
      </c>
      <c r="AK50" s="416"/>
      <c r="AL50" s="417"/>
      <c r="AM50" s="417"/>
      <c r="AN50" s="417"/>
      <c r="AO50" s="417"/>
      <c r="AP50" s="417"/>
      <c r="AQ50" s="417"/>
      <c r="AR50" s="192"/>
      <c r="AS50" s="192"/>
    </row>
    <row r="51" spans="1:45" s="418" customFormat="1" x14ac:dyDescent="0.25">
      <c r="A51" s="378" t="s">
        <v>151</v>
      </c>
      <c r="B51" s="196">
        <f>B49+B50</f>
        <v>6155</v>
      </c>
      <c r="C51" s="196">
        <f t="shared" ref="C51:AJ51" si="2">C49+C50</f>
        <v>5891</v>
      </c>
      <c r="D51" s="196">
        <f t="shared" si="2"/>
        <v>264</v>
      </c>
      <c r="E51" s="196">
        <f t="shared" si="2"/>
        <v>5</v>
      </c>
      <c r="F51" s="196">
        <f t="shared" si="2"/>
        <v>45</v>
      </c>
      <c r="G51" s="196">
        <f t="shared" si="2"/>
        <v>158</v>
      </c>
      <c r="H51" s="196">
        <f t="shared" si="2"/>
        <v>56</v>
      </c>
      <c r="I51" s="196">
        <f t="shared" si="2"/>
        <v>5868</v>
      </c>
      <c r="J51" s="196">
        <f t="shared" si="2"/>
        <v>287</v>
      </c>
      <c r="K51" s="196">
        <f t="shared" si="2"/>
        <v>3</v>
      </c>
      <c r="L51" s="196">
        <f t="shared" si="2"/>
        <v>47</v>
      </c>
      <c r="M51" s="196">
        <f t="shared" si="2"/>
        <v>168</v>
      </c>
      <c r="N51" s="196">
        <f t="shared" si="2"/>
        <v>69</v>
      </c>
      <c r="O51" s="196">
        <f t="shared" si="2"/>
        <v>5861</v>
      </c>
      <c r="P51" s="196">
        <f t="shared" si="2"/>
        <v>294</v>
      </c>
      <c r="Q51" s="196">
        <f t="shared" si="2"/>
        <v>6</v>
      </c>
      <c r="R51" s="196">
        <f t="shared" si="2"/>
        <v>49</v>
      </c>
      <c r="S51" s="196">
        <f t="shared" si="2"/>
        <v>171</v>
      </c>
      <c r="T51" s="196">
        <f t="shared" si="2"/>
        <v>68</v>
      </c>
      <c r="U51" s="196">
        <f t="shared" si="2"/>
        <v>5837</v>
      </c>
      <c r="V51" s="196">
        <f t="shared" si="2"/>
        <v>318</v>
      </c>
      <c r="W51" s="196">
        <f t="shared" si="2"/>
        <v>3</v>
      </c>
      <c r="X51" s="196">
        <f t="shared" si="2"/>
        <v>49</v>
      </c>
      <c r="Y51" s="196">
        <f t="shared" si="2"/>
        <v>213</v>
      </c>
      <c r="Z51" s="196">
        <f t="shared" si="2"/>
        <v>53</v>
      </c>
      <c r="AA51" s="196">
        <f t="shared" si="2"/>
        <v>5781</v>
      </c>
      <c r="AB51" s="196">
        <f t="shared" si="2"/>
        <v>374</v>
      </c>
      <c r="AC51" s="196">
        <f t="shared" si="2"/>
        <v>5</v>
      </c>
      <c r="AD51" s="196">
        <f t="shared" si="2"/>
        <v>52</v>
      </c>
      <c r="AE51" s="196">
        <f t="shared" si="2"/>
        <v>238</v>
      </c>
      <c r="AF51" s="196">
        <f t="shared" si="2"/>
        <v>79</v>
      </c>
      <c r="AG51" s="196">
        <f t="shared" si="2"/>
        <v>8</v>
      </c>
      <c r="AH51" s="196">
        <f t="shared" si="2"/>
        <v>55</v>
      </c>
      <c r="AI51" s="196">
        <f t="shared" si="2"/>
        <v>299</v>
      </c>
      <c r="AJ51" s="196">
        <f t="shared" si="2"/>
        <v>131</v>
      </c>
      <c r="AK51" s="197"/>
      <c r="AL51" s="197"/>
      <c r="AM51" s="197"/>
      <c r="AN51" s="197"/>
      <c r="AO51" s="197"/>
      <c r="AP51" s="197"/>
      <c r="AQ51" s="197"/>
      <c r="AR51" s="197"/>
      <c r="AS51" s="197"/>
    </row>
    <row r="52" spans="1:45" s="423" customFormat="1" x14ac:dyDescent="0.25">
      <c r="A52" s="419" t="s">
        <v>152</v>
      </c>
      <c r="B52" s="420">
        <f>1-(AG51+AH51+AI51+AJ51)/B51</f>
        <v>0.91990251827782288</v>
      </c>
      <c r="C52" s="421">
        <f>C51/B51</f>
        <v>0.95710804224207957</v>
      </c>
      <c r="D52" s="421">
        <f>D51/B51</f>
        <v>4.2891957757920388E-2</v>
      </c>
      <c r="E52" s="421"/>
      <c r="F52" s="421"/>
      <c r="G52" s="421"/>
      <c r="H52" s="421"/>
      <c r="I52" s="421">
        <f>I51/B51</f>
        <v>0.95337124289195774</v>
      </c>
      <c r="J52" s="421">
        <f>J51/B51</f>
        <v>4.6628757108042242E-2</v>
      </c>
      <c r="K52" s="421"/>
      <c r="L52" s="421"/>
      <c r="M52" s="421"/>
      <c r="N52" s="421"/>
      <c r="O52" s="421">
        <f>O51/B51</f>
        <v>0.95223395613322503</v>
      </c>
      <c r="P52" s="421">
        <f>P51/B51</f>
        <v>4.7766043866774979E-2</v>
      </c>
      <c r="Q52" s="421"/>
      <c r="R52" s="421"/>
      <c r="S52" s="421"/>
      <c r="T52" s="421"/>
      <c r="U52" s="421">
        <f>U51/B51</f>
        <v>0.94833468724614134</v>
      </c>
      <c r="V52" s="421">
        <f>V51/B51</f>
        <v>5.1665312753858654E-2</v>
      </c>
      <c r="W52" s="421"/>
      <c r="X52" s="421"/>
      <c r="Y52" s="421"/>
      <c r="Z52" s="421"/>
      <c r="AA52" s="421">
        <f>AA51/B51</f>
        <v>0.93923639317627949</v>
      </c>
      <c r="AB52" s="421">
        <f>AB51/B51</f>
        <v>6.0763606823720555E-2</v>
      </c>
      <c r="AC52" s="421"/>
      <c r="AD52" s="421"/>
      <c r="AE52" s="421"/>
      <c r="AF52" s="421"/>
      <c r="AG52" s="421">
        <f>AG51/B51</f>
        <v>1.2997562956945572E-3</v>
      </c>
      <c r="AH52" s="421">
        <f>AH51/B51</f>
        <v>8.9358245329000819E-3</v>
      </c>
      <c r="AI52" s="421">
        <f>AI51/B51</f>
        <v>4.8578391551584076E-2</v>
      </c>
      <c r="AJ52" s="421">
        <f>AJ51/B51</f>
        <v>2.1283509341998377E-2</v>
      </c>
      <c r="AK52" s="422"/>
      <c r="AL52" s="422"/>
      <c r="AM52" s="422"/>
      <c r="AN52" s="422"/>
      <c r="AO52" s="422"/>
      <c r="AP52" s="422"/>
      <c r="AQ52" s="422"/>
    </row>
    <row r="53" spans="1:45" s="415" customFormat="1" x14ac:dyDescent="0.25">
      <c r="A53" s="424"/>
      <c r="B53" s="368"/>
      <c r="C53" s="424"/>
      <c r="D53" s="368"/>
      <c r="E53" s="425"/>
      <c r="F53" s="425"/>
      <c r="G53" s="425"/>
      <c r="H53" s="425"/>
      <c r="I53" s="425"/>
      <c r="J53" s="426"/>
      <c r="K53" s="425"/>
      <c r="L53" s="426"/>
      <c r="M53" s="425"/>
      <c r="N53" s="426"/>
      <c r="O53" s="425"/>
      <c r="P53" s="425"/>
      <c r="Q53" s="426"/>
      <c r="R53" s="425"/>
      <c r="S53" s="426"/>
      <c r="T53" s="425"/>
      <c r="U53" s="426"/>
      <c r="V53" s="425"/>
      <c r="W53" s="426"/>
      <c r="X53" s="425"/>
      <c r="Y53" s="426"/>
      <c r="Z53" s="425"/>
      <c r="AA53" s="426"/>
      <c r="AB53" s="425"/>
      <c r="AC53" s="425"/>
      <c r="AD53" s="426"/>
      <c r="AE53" s="425"/>
      <c r="AF53" s="426"/>
      <c r="AG53" s="425"/>
      <c r="AH53" s="425"/>
      <c r="AI53" s="425"/>
      <c r="AJ53" s="425"/>
      <c r="AK53" s="192"/>
      <c r="AL53" s="192"/>
      <c r="AM53" s="192"/>
      <c r="AN53" s="192"/>
      <c r="AO53" s="192"/>
      <c r="AP53" s="192"/>
      <c r="AQ53" s="192"/>
      <c r="AR53" s="192"/>
      <c r="AS53" s="192"/>
    </row>
    <row r="54" spans="1:45" s="415" customFormat="1" x14ac:dyDescent="0.25">
      <c r="A54" s="427"/>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row>
    <row r="55" spans="1:45" s="435" customFormat="1" x14ac:dyDescent="0.25">
      <c r="A55" s="428" t="s">
        <v>156</v>
      </c>
      <c r="B55" s="429"/>
      <c r="C55" s="429"/>
      <c r="D55" s="429"/>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1"/>
      <c r="AG55" s="676" t="s">
        <v>52</v>
      </c>
      <c r="AH55" s="677"/>
      <c r="AI55" s="677"/>
      <c r="AJ55" s="681"/>
      <c r="AK55" s="432"/>
      <c r="AL55" s="433"/>
      <c r="AM55" s="434"/>
      <c r="AN55" s="434"/>
      <c r="AO55" s="434"/>
      <c r="AP55" s="434"/>
      <c r="AQ55" s="434"/>
    </row>
    <row r="56" spans="1:45" s="435" customFormat="1" ht="61.5" customHeight="1" x14ac:dyDescent="0.25">
      <c r="A56" s="436" t="s">
        <v>0</v>
      </c>
      <c r="B56" s="407" t="s">
        <v>1</v>
      </c>
      <c r="C56" s="407" t="s">
        <v>110</v>
      </c>
      <c r="D56" s="407" t="s">
        <v>94</v>
      </c>
      <c r="E56" s="437" t="s">
        <v>95</v>
      </c>
      <c r="F56" s="437" t="s">
        <v>96</v>
      </c>
      <c r="G56" s="437" t="s">
        <v>155</v>
      </c>
      <c r="H56" s="437" t="s">
        <v>97</v>
      </c>
      <c r="I56" s="407" t="s">
        <v>7</v>
      </c>
      <c r="J56" s="407" t="s">
        <v>8</v>
      </c>
      <c r="K56" s="438" t="s">
        <v>9</v>
      </c>
      <c r="L56" s="437" t="s">
        <v>10</v>
      </c>
      <c r="M56" s="437" t="s">
        <v>113</v>
      </c>
      <c r="N56" s="437" t="s">
        <v>11</v>
      </c>
      <c r="O56" s="407" t="s">
        <v>12</v>
      </c>
      <c r="P56" s="407" t="s">
        <v>13</v>
      </c>
      <c r="Q56" s="437" t="s">
        <v>14</v>
      </c>
      <c r="R56" s="437" t="s">
        <v>15</v>
      </c>
      <c r="S56" s="437" t="s">
        <v>114</v>
      </c>
      <c r="T56" s="437" t="s">
        <v>16</v>
      </c>
      <c r="U56" s="439" t="s">
        <v>129</v>
      </c>
      <c r="V56" s="407" t="s">
        <v>130</v>
      </c>
      <c r="W56" s="437" t="s">
        <v>19</v>
      </c>
      <c r="X56" s="437" t="s">
        <v>20</v>
      </c>
      <c r="Y56" s="437" t="s">
        <v>115</v>
      </c>
      <c r="Z56" s="437" t="s">
        <v>21</v>
      </c>
      <c r="AA56" s="439" t="s">
        <v>22</v>
      </c>
      <c r="AB56" s="407" t="s">
        <v>131</v>
      </c>
      <c r="AC56" s="437" t="s">
        <v>24</v>
      </c>
      <c r="AD56" s="437" t="s">
        <v>25</v>
      </c>
      <c r="AE56" s="437" t="s">
        <v>116</v>
      </c>
      <c r="AF56" s="437" t="s">
        <v>26</v>
      </c>
      <c r="AG56" s="407" t="s">
        <v>117</v>
      </c>
      <c r="AH56" s="407" t="s">
        <v>118</v>
      </c>
      <c r="AI56" s="407" t="s">
        <v>119</v>
      </c>
      <c r="AJ56" s="407" t="s">
        <v>29</v>
      </c>
      <c r="AK56" s="434"/>
      <c r="AL56" s="434"/>
      <c r="AM56" s="434"/>
      <c r="AN56" s="434"/>
      <c r="AO56" s="434"/>
      <c r="AP56" s="434"/>
      <c r="AQ56" s="434"/>
    </row>
    <row r="57" spans="1:45" s="435" customFormat="1" x14ac:dyDescent="0.25">
      <c r="A57" s="440" t="s">
        <v>58</v>
      </c>
      <c r="B57" s="441">
        <v>5888</v>
      </c>
      <c r="C57" s="442">
        <v>5515</v>
      </c>
      <c r="D57" s="442">
        <v>373</v>
      </c>
      <c r="E57" s="442">
        <v>6</v>
      </c>
      <c r="F57" s="442">
        <v>6</v>
      </c>
      <c r="G57" s="442">
        <v>167</v>
      </c>
      <c r="H57" s="442">
        <v>194</v>
      </c>
      <c r="I57" s="442">
        <v>5550</v>
      </c>
      <c r="J57" s="442">
        <v>338</v>
      </c>
      <c r="K57" s="443">
        <v>5</v>
      </c>
      <c r="L57" s="443">
        <v>6</v>
      </c>
      <c r="M57" s="444">
        <v>177</v>
      </c>
      <c r="N57" s="445">
        <v>150</v>
      </c>
      <c r="O57" s="443">
        <v>5490</v>
      </c>
      <c r="P57" s="443">
        <v>398</v>
      </c>
      <c r="Q57" s="443">
        <v>7</v>
      </c>
      <c r="R57" s="443">
        <v>6</v>
      </c>
      <c r="S57" s="443">
        <v>194</v>
      </c>
      <c r="T57" s="442">
        <v>191</v>
      </c>
      <c r="U57" s="443">
        <v>5597</v>
      </c>
      <c r="V57" s="443">
        <v>291</v>
      </c>
      <c r="W57" s="443">
        <v>6</v>
      </c>
      <c r="X57" s="443">
        <v>6</v>
      </c>
      <c r="Y57" s="443">
        <v>211</v>
      </c>
      <c r="Z57" s="442">
        <v>68</v>
      </c>
      <c r="AA57" s="443">
        <v>5366</v>
      </c>
      <c r="AB57" s="446">
        <v>522</v>
      </c>
      <c r="AC57" s="447">
        <v>9</v>
      </c>
      <c r="AD57" s="447">
        <v>6</v>
      </c>
      <c r="AE57" s="444">
        <v>264</v>
      </c>
      <c r="AF57" s="446">
        <v>243</v>
      </c>
      <c r="AG57" s="447">
        <v>11</v>
      </c>
      <c r="AH57" s="447">
        <v>6</v>
      </c>
      <c r="AI57" s="444">
        <v>312</v>
      </c>
      <c r="AJ57" s="441">
        <v>357</v>
      </c>
      <c r="AK57" s="434"/>
      <c r="AL57" s="434"/>
      <c r="AM57" s="434"/>
      <c r="AN57" s="434"/>
      <c r="AO57" s="434"/>
      <c r="AP57" s="434"/>
      <c r="AQ57" s="434"/>
    </row>
    <row r="58" spans="1:45" s="435" customFormat="1" x14ac:dyDescent="0.25">
      <c r="A58" s="440" t="s">
        <v>59</v>
      </c>
      <c r="B58" s="448">
        <v>389</v>
      </c>
      <c r="C58" s="448">
        <v>333</v>
      </c>
      <c r="D58" s="448">
        <v>56</v>
      </c>
      <c r="E58" s="448">
        <v>1</v>
      </c>
      <c r="F58" s="448">
        <v>2</v>
      </c>
      <c r="G58" s="448">
        <v>33</v>
      </c>
      <c r="H58" s="448">
        <v>20</v>
      </c>
      <c r="I58" s="448">
        <v>333</v>
      </c>
      <c r="J58" s="448">
        <v>56</v>
      </c>
      <c r="K58" s="448">
        <v>0</v>
      </c>
      <c r="L58" s="448">
        <v>2</v>
      </c>
      <c r="M58" s="449">
        <v>38</v>
      </c>
      <c r="N58" s="448">
        <v>16</v>
      </c>
      <c r="O58" s="448">
        <v>330</v>
      </c>
      <c r="P58" s="448">
        <v>59</v>
      </c>
      <c r="Q58" s="448">
        <v>1</v>
      </c>
      <c r="R58" s="448">
        <v>2</v>
      </c>
      <c r="S58" s="448">
        <v>40</v>
      </c>
      <c r="T58" s="448">
        <v>16</v>
      </c>
      <c r="U58" s="448">
        <v>331</v>
      </c>
      <c r="V58" s="448">
        <v>58</v>
      </c>
      <c r="W58" s="448">
        <v>0</v>
      </c>
      <c r="X58" s="448">
        <v>2</v>
      </c>
      <c r="Y58" s="448">
        <v>38</v>
      </c>
      <c r="Z58" s="448">
        <v>18</v>
      </c>
      <c r="AA58" s="448">
        <v>316</v>
      </c>
      <c r="AB58" s="449">
        <v>73</v>
      </c>
      <c r="AC58" s="448">
        <v>2</v>
      </c>
      <c r="AD58" s="448">
        <v>2</v>
      </c>
      <c r="AE58" s="448">
        <v>50</v>
      </c>
      <c r="AF58" s="448">
        <v>19</v>
      </c>
      <c r="AG58" s="448">
        <v>2</v>
      </c>
      <c r="AH58" s="448">
        <v>2</v>
      </c>
      <c r="AI58" s="448">
        <v>53</v>
      </c>
      <c r="AJ58" s="448">
        <v>30</v>
      </c>
      <c r="AK58" s="434"/>
      <c r="AL58" s="434"/>
      <c r="AM58" s="434"/>
      <c r="AN58" s="434"/>
      <c r="AO58" s="434"/>
      <c r="AP58" s="434"/>
      <c r="AQ58" s="434"/>
    </row>
    <row r="59" spans="1:45" s="435" customFormat="1" x14ac:dyDescent="0.25">
      <c r="A59" s="450" t="s">
        <v>99</v>
      </c>
      <c r="B59" s="451">
        <f t="shared" ref="B59:AJ59" si="3">B57+B58</f>
        <v>6277</v>
      </c>
      <c r="C59" s="452">
        <f t="shared" si="3"/>
        <v>5848</v>
      </c>
      <c r="D59" s="452">
        <f t="shared" si="3"/>
        <v>429</v>
      </c>
      <c r="E59" s="452">
        <f t="shared" si="3"/>
        <v>7</v>
      </c>
      <c r="F59" s="452">
        <f t="shared" si="3"/>
        <v>8</v>
      </c>
      <c r="G59" s="453">
        <f t="shared" si="3"/>
        <v>200</v>
      </c>
      <c r="H59" s="453">
        <f t="shared" si="3"/>
        <v>214</v>
      </c>
      <c r="I59" s="454">
        <f t="shared" si="3"/>
        <v>5883</v>
      </c>
      <c r="J59" s="452">
        <f t="shared" si="3"/>
        <v>394</v>
      </c>
      <c r="K59" s="452">
        <f t="shared" si="3"/>
        <v>5</v>
      </c>
      <c r="L59" s="452">
        <f t="shared" si="3"/>
        <v>8</v>
      </c>
      <c r="M59" s="453">
        <f t="shared" si="3"/>
        <v>215</v>
      </c>
      <c r="N59" s="454">
        <f t="shared" si="3"/>
        <v>166</v>
      </c>
      <c r="O59" s="452">
        <f t="shared" si="3"/>
        <v>5820</v>
      </c>
      <c r="P59" s="452">
        <f t="shared" si="3"/>
        <v>457</v>
      </c>
      <c r="Q59" s="453">
        <f t="shared" si="3"/>
        <v>8</v>
      </c>
      <c r="R59" s="454">
        <f t="shared" si="3"/>
        <v>8</v>
      </c>
      <c r="S59" s="452">
        <f t="shared" si="3"/>
        <v>234</v>
      </c>
      <c r="T59" s="452">
        <f t="shared" si="3"/>
        <v>207</v>
      </c>
      <c r="U59" s="452">
        <f t="shared" si="3"/>
        <v>5928</v>
      </c>
      <c r="V59" s="452">
        <f t="shared" si="3"/>
        <v>349</v>
      </c>
      <c r="W59" s="452">
        <f t="shared" si="3"/>
        <v>6</v>
      </c>
      <c r="X59" s="452">
        <f t="shared" si="3"/>
        <v>8</v>
      </c>
      <c r="Y59" s="452">
        <f t="shared" si="3"/>
        <v>249</v>
      </c>
      <c r="Z59" s="452">
        <f t="shared" si="3"/>
        <v>86</v>
      </c>
      <c r="AA59" s="455">
        <f t="shared" si="3"/>
        <v>5682</v>
      </c>
      <c r="AB59" s="456">
        <f t="shared" si="3"/>
        <v>595</v>
      </c>
      <c r="AC59" s="448">
        <f t="shared" si="3"/>
        <v>11</v>
      </c>
      <c r="AD59" s="456">
        <f t="shared" si="3"/>
        <v>8</v>
      </c>
      <c r="AE59" s="453">
        <f t="shared" si="3"/>
        <v>314</v>
      </c>
      <c r="AF59" s="457">
        <f t="shared" si="3"/>
        <v>262</v>
      </c>
      <c r="AG59" s="453">
        <f t="shared" si="3"/>
        <v>13</v>
      </c>
      <c r="AH59" s="457">
        <f t="shared" si="3"/>
        <v>8</v>
      </c>
      <c r="AI59" s="453">
        <f t="shared" si="3"/>
        <v>365</v>
      </c>
      <c r="AJ59" s="457">
        <f t="shared" si="3"/>
        <v>387</v>
      </c>
      <c r="AK59" s="434"/>
      <c r="AL59" s="434"/>
      <c r="AM59" s="434"/>
      <c r="AN59" s="434"/>
      <c r="AO59" s="434"/>
      <c r="AP59" s="434"/>
      <c r="AQ59" s="434"/>
    </row>
    <row r="60" spans="1:45" s="463" customFormat="1" x14ac:dyDescent="0.25">
      <c r="A60" s="458" t="s">
        <v>61</v>
      </c>
      <c r="B60" s="459">
        <f>1-(AG59+AH59+AI59+AJ59)/B59</f>
        <v>0.87685199936275293</v>
      </c>
      <c r="C60" s="460">
        <v>0.93165524932292498</v>
      </c>
      <c r="D60" s="460">
        <v>6.8344750677075031E-2</v>
      </c>
      <c r="E60" s="460"/>
      <c r="F60" s="461"/>
      <c r="G60" s="460"/>
      <c r="H60" s="460"/>
      <c r="I60" s="461">
        <v>0.93723116138282614</v>
      </c>
      <c r="J60" s="460">
        <v>6.2768838617173806E-2</v>
      </c>
      <c r="K60" s="460"/>
      <c r="L60" s="461"/>
      <c r="M60" s="460"/>
      <c r="N60" s="460"/>
      <c r="O60" s="461">
        <v>0.92719451967500399</v>
      </c>
      <c r="P60" s="460">
        <v>7.2805480324996022E-2</v>
      </c>
      <c r="Q60" s="460"/>
      <c r="R60" s="460"/>
      <c r="S60" s="460"/>
      <c r="T60" s="460"/>
      <c r="U60" s="461">
        <v>0.94440019117412777</v>
      </c>
      <c r="V60" s="460">
        <v>5.5599808825872232E-2</v>
      </c>
      <c r="W60" s="461"/>
      <c r="X60" s="460"/>
      <c r="Y60" s="460"/>
      <c r="Z60" s="460"/>
      <c r="AA60" s="460">
        <v>0.90520949498167913</v>
      </c>
      <c r="AB60" s="460">
        <v>9.4790505018320856E-2</v>
      </c>
      <c r="AC60" s="460"/>
      <c r="AD60" s="460"/>
      <c r="AE60" s="460"/>
      <c r="AF60" s="460"/>
      <c r="AG60" s="460">
        <v>2.0710530508204557E-3</v>
      </c>
      <c r="AH60" s="460">
        <v>1.2744941851202804E-3</v>
      </c>
      <c r="AI60" s="460">
        <v>5.8148797196112795E-2</v>
      </c>
      <c r="AJ60" s="461">
        <v>6.1653656205193565E-2</v>
      </c>
      <c r="AK60" s="462"/>
      <c r="AL60" s="462"/>
      <c r="AM60" s="462"/>
      <c r="AN60" s="462"/>
      <c r="AO60" s="462"/>
      <c r="AP60" s="462"/>
      <c r="AQ60" s="462"/>
    </row>
    <row r="61" spans="1:45" s="463" customFormat="1" x14ac:dyDescent="0.25">
      <c r="A61" s="450"/>
      <c r="B61" s="464"/>
      <c r="C61" s="465"/>
      <c r="D61" s="465"/>
      <c r="E61" s="465"/>
      <c r="F61" s="466"/>
      <c r="G61" s="465"/>
      <c r="H61" s="465"/>
      <c r="I61" s="467"/>
      <c r="J61" s="466"/>
      <c r="K61" s="465"/>
      <c r="L61" s="466"/>
      <c r="M61" s="465"/>
      <c r="N61" s="465"/>
      <c r="O61" s="467"/>
      <c r="P61" s="466"/>
      <c r="Q61" s="465"/>
      <c r="R61" s="465"/>
      <c r="S61" s="465"/>
      <c r="T61" s="465"/>
      <c r="U61" s="466"/>
      <c r="V61" s="465"/>
      <c r="W61" s="466"/>
      <c r="X61" s="465"/>
      <c r="Y61" s="465"/>
      <c r="Z61" s="465"/>
      <c r="AA61" s="465"/>
      <c r="AB61" s="465"/>
      <c r="AC61" s="465"/>
      <c r="AD61" s="465"/>
      <c r="AE61" s="465"/>
      <c r="AF61" s="465"/>
      <c r="AG61" s="465"/>
      <c r="AH61" s="465"/>
      <c r="AI61" s="465"/>
      <c r="AJ61" s="466"/>
      <c r="AK61" s="462"/>
      <c r="AL61" s="462"/>
      <c r="AM61" s="462"/>
      <c r="AN61" s="462"/>
      <c r="AO61" s="462"/>
      <c r="AP61" s="462"/>
      <c r="AQ61" s="462"/>
    </row>
    <row r="62" spans="1:45" s="435" customFormat="1" x14ac:dyDescent="0.25">
      <c r="A62" s="468" t="s">
        <v>149</v>
      </c>
      <c r="B62" s="443">
        <v>6196</v>
      </c>
      <c r="C62" s="443">
        <v>5977</v>
      </c>
      <c r="D62" s="443">
        <v>219</v>
      </c>
      <c r="E62" s="443">
        <v>3</v>
      </c>
      <c r="F62" s="443">
        <v>14</v>
      </c>
      <c r="G62" s="443">
        <v>150</v>
      </c>
      <c r="H62" s="443">
        <v>52</v>
      </c>
      <c r="I62" s="469">
        <v>5956</v>
      </c>
      <c r="J62" s="445">
        <v>240</v>
      </c>
      <c r="K62" s="443">
        <v>2</v>
      </c>
      <c r="L62" s="443">
        <v>14</v>
      </c>
      <c r="M62" s="443">
        <v>170</v>
      </c>
      <c r="N62" s="443">
        <v>54</v>
      </c>
      <c r="O62" s="469">
        <v>5946</v>
      </c>
      <c r="P62" s="445">
        <v>250</v>
      </c>
      <c r="Q62" s="443">
        <v>7</v>
      </c>
      <c r="R62" s="443">
        <v>14</v>
      </c>
      <c r="S62" s="443">
        <v>172</v>
      </c>
      <c r="T62" s="443">
        <v>57</v>
      </c>
      <c r="U62" s="443">
        <v>5909</v>
      </c>
      <c r="V62" s="443">
        <v>287</v>
      </c>
      <c r="W62" s="443">
        <v>4</v>
      </c>
      <c r="X62" s="443">
        <v>11</v>
      </c>
      <c r="Y62" s="443">
        <v>215</v>
      </c>
      <c r="Z62" s="443">
        <v>57</v>
      </c>
      <c r="AA62" s="443">
        <v>5837</v>
      </c>
      <c r="AB62" s="443">
        <v>359</v>
      </c>
      <c r="AC62" s="443">
        <v>9</v>
      </c>
      <c r="AD62" s="443">
        <v>14</v>
      </c>
      <c r="AE62" s="443">
        <v>264</v>
      </c>
      <c r="AF62" s="443">
        <v>72</v>
      </c>
      <c r="AG62" s="443">
        <v>14</v>
      </c>
      <c r="AH62" s="443">
        <v>16</v>
      </c>
      <c r="AI62" s="443">
        <v>343</v>
      </c>
      <c r="AJ62" s="445">
        <v>132</v>
      </c>
    </row>
    <row r="63" spans="1:45" s="435" customFormat="1" x14ac:dyDescent="0.25">
      <c r="A63" s="368" t="s">
        <v>150</v>
      </c>
      <c r="B63" s="448">
        <v>380</v>
      </c>
      <c r="C63" s="448">
        <v>320</v>
      </c>
      <c r="D63" s="448">
        <v>60</v>
      </c>
      <c r="E63" s="448">
        <v>1</v>
      </c>
      <c r="F63" s="448">
        <v>4</v>
      </c>
      <c r="G63" s="448">
        <v>45</v>
      </c>
      <c r="H63" s="448">
        <v>10</v>
      </c>
      <c r="I63" s="449">
        <v>314</v>
      </c>
      <c r="J63" s="448">
        <v>66</v>
      </c>
      <c r="K63" s="448">
        <v>0</v>
      </c>
      <c r="L63" s="448">
        <v>4</v>
      </c>
      <c r="M63" s="448">
        <v>50</v>
      </c>
      <c r="N63" s="448">
        <v>12</v>
      </c>
      <c r="O63" s="449">
        <v>321</v>
      </c>
      <c r="P63" s="448">
        <v>59</v>
      </c>
      <c r="Q63" s="448">
        <v>0</v>
      </c>
      <c r="R63" s="448">
        <v>4</v>
      </c>
      <c r="S63" s="448">
        <v>48</v>
      </c>
      <c r="T63" s="448">
        <v>7</v>
      </c>
      <c r="U63" s="448">
        <v>314</v>
      </c>
      <c r="V63" s="448">
        <v>66</v>
      </c>
      <c r="W63" s="448">
        <v>0</v>
      </c>
      <c r="X63" s="448">
        <v>4</v>
      </c>
      <c r="Y63" s="448">
        <v>52</v>
      </c>
      <c r="Z63" s="448">
        <v>10</v>
      </c>
      <c r="AA63" s="448">
        <v>311</v>
      </c>
      <c r="AB63" s="448">
        <v>69</v>
      </c>
      <c r="AC63" s="448">
        <v>4</v>
      </c>
      <c r="AD63" s="448">
        <v>2</v>
      </c>
      <c r="AE63" s="448">
        <v>48</v>
      </c>
      <c r="AF63" s="448">
        <v>15</v>
      </c>
      <c r="AG63" s="448">
        <v>3</v>
      </c>
      <c r="AH63" s="448">
        <v>4</v>
      </c>
      <c r="AI63" s="448">
        <v>58</v>
      </c>
      <c r="AJ63" s="449">
        <v>16</v>
      </c>
    </row>
    <row r="64" spans="1:45" s="372" customFormat="1" x14ac:dyDescent="0.25">
      <c r="A64" s="470" t="s">
        <v>151</v>
      </c>
      <c r="B64" s="471">
        <f>B62+B63</f>
        <v>6576</v>
      </c>
      <c r="C64" s="472">
        <f t="shared" ref="C64:AJ64" si="4">C62+C63</f>
        <v>6297</v>
      </c>
      <c r="D64" s="472">
        <f t="shared" si="4"/>
        <v>279</v>
      </c>
      <c r="E64" s="472">
        <f t="shared" si="4"/>
        <v>4</v>
      </c>
      <c r="F64" s="472">
        <f t="shared" si="4"/>
        <v>18</v>
      </c>
      <c r="G64" s="472">
        <f t="shared" si="4"/>
        <v>195</v>
      </c>
      <c r="H64" s="472">
        <f t="shared" si="4"/>
        <v>62</v>
      </c>
      <c r="I64" s="473">
        <f t="shared" si="4"/>
        <v>6270</v>
      </c>
      <c r="J64" s="474">
        <f t="shared" si="4"/>
        <v>306</v>
      </c>
      <c r="K64" s="472">
        <f t="shared" si="4"/>
        <v>2</v>
      </c>
      <c r="L64" s="472">
        <f t="shared" si="4"/>
        <v>18</v>
      </c>
      <c r="M64" s="472">
        <f t="shared" si="4"/>
        <v>220</v>
      </c>
      <c r="N64" s="472">
        <f t="shared" si="4"/>
        <v>66</v>
      </c>
      <c r="O64" s="473">
        <f t="shared" si="4"/>
        <v>6267</v>
      </c>
      <c r="P64" s="474">
        <f t="shared" si="4"/>
        <v>309</v>
      </c>
      <c r="Q64" s="472">
        <f t="shared" si="4"/>
        <v>7</v>
      </c>
      <c r="R64" s="472">
        <f t="shared" si="4"/>
        <v>18</v>
      </c>
      <c r="S64" s="472">
        <f t="shared" si="4"/>
        <v>220</v>
      </c>
      <c r="T64" s="472">
        <f t="shared" si="4"/>
        <v>64</v>
      </c>
      <c r="U64" s="472">
        <f t="shared" si="4"/>
        <v>6223</v>
      </c>
      <c r="V64" s="472">
        <f t="shared" si="4"/>
        <v>353</v>
      </c>
      <c r="W64" s="472">
        <f t="shared" si="4"/>
        <v>4</v>
      </c>
      <c r="X64" s="472">
        <f t="shared" si="4"/>
        <v>15</v>
      </c>
      <c r="Y64" s="472">
        <f t="shared" si="4"/>
        <v>267</v>
      </c>
      <c r="Z64" s="472">
        <f t="shared" si="4"/>
        <v>67</v>
      </c>
      <c r="AA64" s="472">
        <f t="shared" si="4"/>
        <v>6148</v>
      </c>
      <c r="AB64" s="472">
        <f t="shared" si="4"/>
        <v>428</v>
      </c>
      <c r="AC64" s="472">
        <f t="shared" si="4"/>
        <v>13</v>
      </c>
      <c r="AD64" s="472">
        <f t="shared" si="4"/>
        <v>16</v>
      </c>
      <c r="AE64" s="472">
        <f t="shared" si="4"/>
        <v>312</v>
      </c>
      <c r="AF64" s="472">
        <f t="shared" si="4"/>
        <v>87</v>
      </c>
      <c r="AG64" s="472">
        <f t="shared" si="4"/>
        <v>17</v>
      </c>
      <c r="AH64" s="472">
        <f t="shared" si="4"/>
        <v>20</v>
      </c>
      <c r="AI64" s="472">
        <f t="shared" si="4"/>
        <v>401</v>
      </c>
      <c r="AJ64" s="474">
        <f t="shared" si="4"/>
        <v>148</v>
      </c>
    </row>
    <row r="65" spans="1:44" s="480" customFormat="1" x14ac:dyDescent="0.25">
      <c r="A65" s="475" t="s">
        <v>152</v>
      </c>
      <c r="B65" s="476">
        <f>1-(AG64+AH64+AI64+AJ64)/B64</f>
        <v>0.91088807785888082</v>
      </c>
      <c r="C65" s="477">
        <f>C64/$B$64</f>
        <v>0.95757299270072993</v>
      </c>
      <c r="D65" s="477">
        <f>D64/$B$64</f>
        <v>4.242700729927007E-2</v>
      </c>
      <c r="E65" s="477"/>
      <c r="F65" s="477"/>
      <c r="G65" s="477"/>
      <c r="H65" s="477"/>
      <c r="I65" s="478">
        <f>I64/$B$64</f>
        <v>0.95346715328467158</v>
      </c>
      <c r="J65" s="479">
        <f>J64/$B$64</f>
        <v>4.6532846715328466E-2</v>
      </c>
      <c r="K65" s="477"/>
      <c r="L65" s="477"/>
      <c r="M65" s="477"/>
      <c r="N65" s="477"/>
      <c r="O65" s="478">
        <f>O64/$B$64</f>
        <v>0.95301094890510951</v>
      </c>
      <c r="P65" s="479">
        <f>P64/$B$64</f>
        <v>4.6989051094890509E-2</v>
      </c>
      <c r="Q65" s="477"/>
      <c r="R65" s="477"/>
      <c r="S65" s="477"/>
      <c r="T65" s="477"/>
      <c r="U65" s="477">
        <f>U64/$B$64</f>
        <v>0.94631995133819946</v>
      </c>
      <c r="V65" s="477">
        <f>V64/$B$64</f>
        <v>5.3680048661800484E-2</v>
      </c>
      <c r="W65" s="477"/>
      <c r="X65" s="477"/>
      <c r="Y65" s="477"/>
      <c r="Z65" s="477"/>
      <c r="AA65" s="477">
        <f>AA64/$B$64</f>
        <v>0.93491484184914841</v>
      </c>
      <c r="AB65" s="477">
        <f>AB64/$B$64</f>
        <v>6.5085158150851585E-2</v>
      </c>
      <c r="AC65" s="477"/>
      <c r="AD65" s="477"/>
      <c r="AE65" s="477"/>
      <c r="AF65" s="477"/>
      <c r="AG65" s="477">
        <f>AG64/$B$64</f>
        <v>2.5851581508515814E-3</v>
      </c>
      <c r="AH65" s="477">
        <f>AH64/$B$64</f>
        <v>3.0413625304136255E-3</v>
      </c>
      <c r="AI65" s="477">
        <f>AI64/$B$64</f>
        <v>6.0979318734793189E-2</v>
      </c>
      <c r="AJ65" s="479">
        <f>AJ64/$B$64</f>
        <v>2.2506082725060828E-2</v>
      </c>
    </row>
    <row r="66" spans="1:44" s="415" customFormat="1" x14ac:dyDescent="0.25">
      <c r="A66" s="424"/>
      <c r="B66" s="368"/>
      <c r="C66" s="368"/>
      <c r="D66" s="368"/>
      <c r="E66" s="425"/>
      <c r="F66" s="425"/>
      <c r="G66" s="481"/>
      <c r="H66" s="425"/>
      <c r="I66" s="425"/>
      <c r="J66" s="481"/>
      <c r="K66" s="425"/>
      <c r="L66" s="425"/>
      <c r="M66" s="425"/>
      <c r="N66" s="481"/>
      <c r="O66" s="425"/>
      <c r="P66" s="425"/>
      <c r="Q66" s="425"/>
      <c r="R66" s="425"/>
      <c r="S66" s="425"/>
      <c r="T66" s="425"/>
      <c r="U66" s="425"/>
      <c r="V66" s="425"/>
      <c r="W66" s="425"/>
      <c r="X66" s="425"/>
      <c r="Y66" s="425"/>
      <c r="Z66" s="425"/>
      <c r="AA66" s="425"/>
      <c r="AB66" s="481"/>
      <c r="AC66" s="425"/>
      <c r="AD66" s="425"/>
      <c r="AE66" s="425"/>
      <c r="AF66" s="426"/>
      <c r="AG66" s="425"/>
      <c r="AH66" s="425"/>
      <c r="AI66" s="425"/>
      <c r="AJ66" s="481"/>
      <c r="AK66" s="482"/>
      <c r="AL66" s="483"/>
      <c r="AM66" s="483"/>
      <c r="AN66" s="483"/>
      <c r="AO66" s="483"/>
      <c r="AP66" s="483"/>
      <c r="AQ66" s="483"/>
      <c r="AR66" s="483"/>
    </row>
    <row r="68" spans="1:44" x14ac:dyDescent="0.25">
      <c r="A68" s="484" t="s">
        <v>157</v>
      </c>
      <c r="B68" s="485"/>
      <c r="C68" s="485"/>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7"/>
      <c r="AC68" s="488"/>
      <c r="AD68" s="486"/>
      <c r="AE68" s="486"/>
      <c r="AF68" s="487"/>
      <c r="AG68" s="678" t="s">
        <v>52</v>
      </c>
      <c r="AH68" s="679"/>
      <c r="AI68" s="679"/>
      <c r="AJ68" s="680"/>
      <c r="AK68" s="483"/>
      <c r="AL68" s="483"/>
      <c r="AM68" s="483"/>
      <c r="AN68" s="483"/>
      <c r="AO68" s="483"/>
      <c r="AP68" s="483"/>
      <c r="AQ68" s="483"/>
      <c r="AR68" s="415"/>
    </row>
    <row r="69" spans="1:44" ht="60.75" customHeight="1" x14ac:dyDescent="0.25">
      <c r="A69" s="436" t="s">
        <v>0</v>
      </c>
      <c r="B69" s="407" t="s">
        <v>1</v>
      </c>
      <c r="C69" s="407" t="s">
        <v>135</v>
      </c>
      <c r="D69" s="407" t="s">
        <v>136</v>
      </c>
      <c r="E69" s="489" t="s">
        <v>95</v>
      </c>
      <c r="F69" s="489" t="s">
        <v>96</v>
      </c>
      <c r="G69" s="489" t="s">
        <v>155</v>
      </c>
      <c r="H69" s="489" t="s">
        <v>97</v>
      </c>
      <c r="I69" s="407" t="s">
        <v>7</v>
      </c>
      <c r="J69" s="407" t="s">
        <v>8</v>
      </c>
      <c r="K69" s="489" t="s">
        <v>9</v>
      </c>
      <c r="L69" s="489" t="s">
        <v>10</v>
      </c>
      <c r="M69" s="489" t="s">
        <v>113</v>
      </c>
      <c r="N69" s="489" t="s">
        <v>11</v>
      </c>
      <c r="O69" s="439" t="s">
        <v>12</v>
      </c>
      <c r="P69" s="407" t="s">
        <v>13</v>
      </c>
      <c r="Q69" s="489" t="s">
        <v>14</v>
      </c>
      <c r="R69" s="489" t="s">
        <v>15</v>
      </c>
      <c r="S69" s="489" t="s">
        <v>114</v>
      </c>
      <c r="T69" s="489" t="s">
        <v>16</v>
      </c>
      <c r="U69" s="407" t="s">
        <v>129</v>
      </c>
      <c r="V69" s="407" t="s">
        <v>130</v>
      </c>
      <c r="W69" s="489" t="s">
        <v>19</v>
      </c>
      <c r="X69" s="489" t="s">
        <v>20</v>
      </c>
      <c r="Y69" s="489" t="s">
        <v>115</v>
      </c>
      <c r="Z69" s="489" t="s">
        <v>21</v>
      </c>
      <c r="AA69" s="407" t="s">
        <v>22</v>
      </c>
      <c r="AB69" s="407" t="s">
        <v>131</v>
      </c>
      <c r="AC69" s="489" t="s">
        <v>24</v>
      </c>
      <c r="AD69" s="490" t="s">
        <v>25</v>
      </c>
      <c r="AE69" s="489" t="s">
        <v>116</v>
      </c>
      <c r="AF69" s="489" t="s">
        <v>26</v>
      </c>
      <c r="AG69" s="407" t="s">
        <v>117</v>
      </c>
      <c r="AH69" s="407" t="s">
        <v>118</v>
      </c>
      <c r="AI69" s="407" t="s">
        <v>119</v>
      </c>
      <c r="AJ69" s="407" t="s">
        <v>29</v>
      </c>
      <c r="AK69" s="372"/>
      <c r="AL69" s="372"/>
      <c r="AM69" s="372"/>
    </row>
    <row r="70" spans="1:44" x14ac:dyDescent="0.25">
      <c r="A70" s="440" t="s">
        <v>58</v>
      </c>
      <c r="B70" s="445">
        <v>6304</v>
      </c>
      <c r="C70" s="446">
        <v>5863</v>
      </c>
      <c r="D70" s="444">
        <v>441</v>
      </c>
      <c r="E70" s="445">
        <v>1</v>
      </c>
      <c r="F70" s="445">
        <v>7</v>
      </c>
      <c r="G70" s="445">
        <v>159</v>
      </c>
      <c r="H70" s="445">
        <v>274</v>
      </c>
      <c r="I70" s="445">
        <v>5849</v>
      </c>
      <c r="J70" s="445">
        <v>455</v>
      </c>
      <c r="K70" s="445">
        <v>2</v>
      </c>
      <c r="L70" s="445">
        <v>6</v>
      </c>
      <c r="M70" s="445">
        <v>181</v>
      </c>
      <c r="N70" s="441">
        <v>266</v>
      </c>
      <c r="O70" s="445">
        <v>5811</v>
      </c>
      <c r="P70" s="445">
        <v>493</v>
      </c>
      <c r="Q70" s="445">
        <v>5</v>
      </c>
      <c r="R70" s="445">
        <v>8</v>
      </c>
      <c r="S70" s="445">
        <v>192</v>
      </c>
      <c r="T70" s="445">
        <v>288</v>
      </c>
      <c r="U70" s="445">
        <v>5978</v>
      </c>
      <c r="V70" s="445">
        <v>326</v>
      </c>
      <c r="W70" s="445">
        <v>4</v>
      </c>
      <c r="X70" s="445">
        <v>8</v>
      </c>
      <c r="Y70" s="445">
        <v>205</v>
      </c>
      <c r="Z70" s="445">
        <v>109</v>
      </c>
      <c r="AA70" s="445">
        <v>5696</v>
      </c>
      <c r="AB70" s="445">
        <v>608</v>
      </c>
      <c r="AC70" s="441">
        <v>3</v>
      </c>
      <c r="AD70" s="445">
        <v>8</v>
      </c>
      <c r="AE70" s="445">
        <v>264</v>
      </c>
      <c r="AF70" s="445">
        <v>333</v>
      </c>
      <c r="AG70" s="446">
        <v>9</v>
      </c>
      <c r="AH70" s="444">
        <v>8</v>
      </c>
      <c r="AI70" s="444">
        <v>333</v>
      </c>
      <c r="AJ70" s="441">
        <v>479</v>
      </c>
      <c r="AK70" s="372"/>
      <c r="AL70" s="372"/>
      <c r="AM70" s="372"/>
    </row>
    <row r="71" spans="1:44" x14ac:dyDescent="0.25">
      <c r="A71" s="440" t="s">
        <v>59</v>
      </c>
      <c r="B71" s="472">
        <v>467</v>
      </c>
      <c r="C71" s="474">
        <v>367</v>
      </c>
      <c r="D71" s="472">
        <v>100</v>
      </c>
      <c r="E71" s="474">
        <v>1</v>
      </c>
      <c r="F71" s="474">
        <v>5</v>
      </c>
      <c r="G71" s="474">
        <v>48</v>
      </c>
      <c r="H71" s="474">
        <v>46</v>
      </c>
      <c r="I71" s="474">
        <v>367</v>
      </c>
      <c r="J71" s="474">
        <v>100</v>
      </c>
      <c r="K71" s="474">
        <v>0</v>
      </c>
      <c r="L71" s="474">
        <v>5</v>
      </c>
      <c r="M71" s="474">
        <v>52</v>
      </c>
      <c r="N71" s="474">
        <v>43</v>
      </c>
      <c r="O71" s="474">
        <v>365</v>
      </c>
      <c r="P71" s="474">
        <v>102</v>
      </c>
      <c r="Q71" s="474">
        <v>0</v>
      </c>
      <c r="R71" s="474">
        <v>5</v>
      </c>
      <c r="S71" s="474">
        <v>56</v>
      </c>
      <c r="T71" s="474">
        <v>41</v>
      </c>
      <c r="U71" s="474">
        <v>372</v>
      </c>
      <c r="V71" s="474">
        <v>95</v>
      </c>
      <c r="W71" s="474">
        <v>0</v>
      </c>
      <c r="X71" s="474">
        <v>5</v>
      </c>
      <c r="Y71" s="474">
        <v>59</v>
      </c>
      <c r="Z71" s="474">
        <v>31</v>
      </c>
      <c r="AA71" s="474">
        <v>360</v>
      </c>
      <c r="AB71" s="474">
        <v>107</v>
      </c>
      <c r="AC71" s="474">
        <v>1</v>
      </c>
      <c r="AD71" s="474">
        <v>5</v>
      </c>
      <c r="AE71" s="474">
        <v>57</v>
      </c>
      <c r="AF71" s="474">
        <v>44</v>
      </c>
      <c r="AG71" s="474">
        <v>2</v>
      </c>
      <c r="AH71" s="472">
        <v>5</v>
      </c>
      <c r="AI71" s="474">
        <v>66</v>
      </c>
      <c r="AJ71" s="472">
        <v>57</v>
      </c>
      <c r="AK71" s="372"/>
      <c r="AL71" s="372"/>
      <c r="AM71" s="372"/>
    </row>
    <row r="72" spans="1:44" x14ac:dyDescent="0.25">
      <c r="A72" s="440" t="s">
        <v>99</v>
      </c>
      <c r="B72" s="491">
        <f t="shared" ref="B72:AJ72" si="5">B70+B71</f>
        <v>6771</v>
      </c>
      <c r="C72" s="474">
        <f t="shared" si="5"/>
        <v>6230</v>
      </c>
      <c r="D72" s="492">
        <f t="shared" si="5"/>
        <v>541</v>
      </c>
      <c r="E72" s="492">
        <f t="shared" si="5"/>
        <v>2</v>
      </c>
      <c r="F72" s="492">
        <f t="shared" si="5"/>
        <v>12</v>
      </c>
      <c r="G72" s="492">
        <f t="shared" si="5"/>
        <v>207</v>
      </c>
      <c r="H72" s="492">
        <f t="shared" si="5"/>
        <v>320</v>
      </c>
      <c r="I72" s="492">
        <f t="shared" si="5"/>
        <v>6216</v>
      </c>
      <c r="J72" s="492">
        <f t="shared" si="5"/>
        <v>555</v>
      </c>
      <c r="K72" s="492">
        <f t="shared" si="5"/>
        <v>2</v>
      </c>
      <c r="L72" s="492">
        <f t="shared" si="5"/>
        <v>11</v>
      </c>
      <c r="M72" s="492">
        <f t="shared" si="5"/>
        <v>233</v>
      </c>
      <c r="N72" s="492">
        <f t="shared" si="5"/>
        <v>309</v>
      </c>
      <c r="O72" s="492">
        <f t="shared" si="5"/>
        <v>6176</v>
      </c>
      <c r="P72" s="492">
        <f t="shared" si="5"/>
        <v>595</v>
      </c>
      <c r="Q72" s="492">
        <f t="shared" si="5"/>
        <v>5</v>
      </c>
      <c r="R72" s="492">
        <f t="shared" si="5"/>
        <v>13</v>
      </c>
      <c r="S72" s="492">
        <f t="shared" si="5"/>
        <v>248</v>
      </c>
      <c r="T72" s="492">
        <f t="shared" si="5"/>
        <v>329</v>
      </c>
      <c r="U72" s="492">
        <f t="shared" si="5"/>
        <v>6350</v>
      </c>
      <c r="V72" s="492">
        <f t="shared" si="5"/>
        <v>421</v>
      </c>
      <c r="W72" s="492">
        <f t="shared" si="5"/>
        <v>4</v>
      </c>
      <c r="X72" s="492">
        <f t="shared" si="5"/>
        <v>13</v>
      </c>
      <c r="Y72" s="492">
        <f t="shared" si="5"/>
        <v>264</v>
      </c>
      <c r="Z72" s="492">
        <f t="shared" si="5"/>
        <v>140</v>
      </c>
      <c r="AA72" s="492">
        <f t="shared" si="5"/>
        <v>6056</v>
      </c>
      <c r="AB72" s="492">
        <f t="shared" si="5"/>
        <v>715</v>
      </c>
      <c r="AC72" s="492">
        <f t="shared" si="5"/>
        <v>4</v>
      </c>
      <c r="AD72" s="492">
        <f t="shared" si="5"/>
        <v>13</v>
      </c>
      <c r="AE72" s="492">
        <f t="shared" si="5"/>
        <v>321</v>
      </c>
      <c r="AF72" s="492">
        <f t="shared" si="5"/>
        <v>377</v>
      </c>
      <c r="AG72" s="474">
        <f t="shared" si="5"/>
        <v>11</v>
      </c>
      <c r="AH72" s="492">
        <f t="shared" si="5"/>
        <v>13</v>
      </c>
      <c r="AI72" s="474">
        <f t="shared" si="5"/>
        <v>399</v>
      </c>
      <c r="AJ72" s="474">
        <f t="shared" si="5"/>
        <v>536</v>
      </c>
      <c r="AK72" s="372"/>
      <c r="AL72" s="372"/>
      <c r="AM72" s="372"/>
    </row>
    <row r="73" spans="1:44" s="499" customFormat="1" x14ac:dyDescent="0.25">
      <c r="A73" s="493" t="s">
        <v>61</v>
      </c>
      <c r="B73" s="494">
        <f>1-(AG72+AH72+AI72+AJ72)/B72</f>
        <v>0.85836656328459604</v>
      </c>
      <c r="C73" s="495">
        <f>C72/B72</f>
        <v>0.92010042829714966</v>
      </c>
      <c r="D73" s="495">
        <f>D72/B72</f>
        <v>7.9899571702850392E-2</v>
      </c>
      <c r="E73" s="495"/>
      <c r="F73" s="495"/>
      <c r="G73" s="495"/>
      <c r="H73" s="495"/>
      <c r="I73" s="495">
        <f>I72/B72</f>
        <v>0.91803278688524592</v>
      </c>
      <c r="J73" s="495">
        <f>J72/B72</f>
        <v>8.1967213114754092E-2</v>
      </c>
      <c r="K73" s="495"/>
      <c r="L73" s="495"/>
      <c r="M73" s="495"/>
      <c r="N73" s="495"/>
      <c r="O73" s="495">
        <f>O72/B72</f>
        <v>0.91212523999409245</v>
      </c>
      <c r="P73" s="495">
        <f>P72/B72</f>
        <v>8.7874760005907548E-2</v>
      </c>
      <c r="Q73" s="495"/>
      <c r="R73" s="495"/>
      <c r="S73" s="495"/>
      <c r="T73" s="495"/>
      <c r="U73" s="496">
        <f>U72/B72</f>
        <v>0.93782306897060996</v>
      </c>
      <c r="V73" s="497">
        <f>V72/B72</f>
        <v>6.2176931029390044E-2</v>
      </c>
      <c r="W73" s="495"/>
      <c r="X73" s="495"/>
      <c r="Y73" s="495"/>
      <c r="Z73" s="495"/>
      <c r="AA73" s="495">
        <f>AA72/B72</f>
        <v>0.89440259932063215</v>
      </c>
      <c r="AB73" s="495">
        <f>AB72/B72</f>
        <v>0.10559740067936789</v>
      </c>
      <c r="AC73" s="495"/>
      <c r="AD73" s="495"/>
      <c r="AE73" s="495"/>
      <c r="AF73" s="495"/>
      <c r="AG73" s="495">
        <f>AG72/B72</f>
        <v>1.6245753950671984E-3</v>
      </c>
      <c r="AH73" s="495">
        <f>AH72/B72</f>
        <v>1.9199527396248708E-3</v>
      </c>
      <c r="AI73" s="495">
        <f>AI72/B72</f>
        <v>5.8927780239255649E-2</v>
      </c>
      <c r="AJ73" s="495">
        <f>AJ72/B72</f>
        <v>7.9161128341456208E-2</v>
      </c>
      <c r="AK73" s="498"/>
      <c r="AL73" s="498"/>
      <c r="AM73" s="498"/>
    </row>
    <row r="74" spans="1:44" x14ac:dyDescent="0.25">
      <c r="A74" s="436"/>
      <c r="B74" s="439"/>
      <c r="C74" s="407"/>
      <c r="D74" s="407"/>
      <c r="E74" s="500"/>
      <c r="F74" s="500"/>
      <c r="G74" s="500"/>
      <c r="H74" s="500"/>
      <c r="I74" s="407"/>
      <c r="J74" s="501"/>
      <c r="K74" s="500"/>
      <c r="L74" s="502"/>
      <c r="M74" s="500"/>
      <c r="N74" s="502"/>
      <c r="O74" s="407"/>
      <c r="P74" s="407"/>
      <c r="Q74" s="502"/>
      <c r="R74" s="500"/>
      <c r="S74" s="502"/>
      <c r="T74" s="500"/>
      <c r="U74" s="501"/>
      <c r="V74" s="407"/>
      <c r="W74" s="502"/>
      <c r="X74" s="500"/>
      <c r="Y74" s="502"/>
      <c r="Z74" s="500"/>
      <c r="AA74" s="501"/>
      <c r="AB74" s="407"/>
      <c r="AC74" s="500"/>
      <c r="AD74" s="502"/>
      <c r="AE74" s="500"/>
      <c r="AF74" s="502"/>
      <c r="AG74" s="407"/>
      <c r="AH74" s="407"/>
      <c r="AI74" s="407"/>
      <c r="AJ74" s="407"/>
      <c r="AK74" s="372"/>
      <c r="AL74" s="372"/>
      <c r="AM74" s="372"/>
    </row>
    <row r="75" spans="1:44" s="508" customFormat="1" x14ac:dyDescent="0.25">
      <c r="A75" s="503" t="s">
        <v>149</v>
      </c>
      <c r="B75" s="504">
        <v>6296</v>
      </c>
      <c r="C75" s="505">
        <v>6060</v>
      </c>
      <c r="D75" s="506">
        <v>236</v>
      </c>
      <c r="E75" s="506">
        <v>5</v>
      </c>
      <c r="F75" s="506">
        <v>8</v>
      </c>
      <c r="G75" s="506">
        <v>154</v>
      </c>
      <c r="H75" s="506">
        <v>69</v>
      </c>
      <c r="I75" s="506">
        <v>6037</v>
      </c>
      <c r="J75" s="507">
        <v>259</v>
      </c>
      <c r="K75" s="506">
        <v>3</v>
      </c>
      <c r="L75" s="507">
        <v>6</v>
      </c>
      <c r="M75" s="506">
        <v>174</v>
      </c>
      <c r="N75" s="507">
        <v>76</v>
      </c>
      <c r="O75" s="506">
        <v>6044</v>
      </c>
      <c r="P75" s="506">
        <v>252</v>
      </c>
      <c r="Q75" s="507">
        <v>3</v>
      </c>
      <c r="R75" s="506">
        <v>8</v>
      </c>
      <c r="S75" s="507">
        <v>179</v>
      </c>
      <c r="T75" s="506">
        <v>62</v>
      </c>
      <c r="U75" s="507">
        <v>6037</v>
      </c>
      <c r="V75" s="506">
        <v>259</v>
      </c>
      <c r="W75" s="507">
        <v>6</v>
      </c>
      <c r="X75" s="506">
        <v>6</v>
      </c>
      <c r="Y75" s="507">
        <v>192</v>
      </c>
      <c r="Z75" s="506">
        <v>55</v>
      </c>
      <c r="AA75" s="507">
        <v>5940</v>
      </c>
      <c r="AB75" s="506">
        <v>356</v>
      </c>
      <c r="AC75" s="506">
        <v>6</v>
      </c>
      <c r="AD75" s="507">
        <v>7</v>
      </c>
      <c r="AE75" s="506">
        <v>260</v>
      </c>
      <c r="AF75" s="507">
        <v>83</v>
      </c>
      <c r="AG75" s="506">
        <v>14</v>
      </c>
      <c r="AH75" s="506">
        <v>8</v>
      </c>
      <c r="AI75" s="506">
        <v>312</v>
      </c>
      <c r="AJ75" s="506">
        <v>156</v>
      </c>
      <c r="AK75" s="507"/>
      <c r="AL75" s="507"/>
      <c r="AM75" s="507"/>
      <c r="AN75" s="507"/>
      <c r="AO75" s="507"/>
      <c r="AP75" s="507"/>
      <c r="AQ75" s="507"/>
    </row>
    <row r="76" spans="1:44" s="508" customFormat="1" x14ac:dyDescent="0.25">
      <c r="A76" s="368" t="s">
        <v>150</v>
      </c>
      <c r="B76" s="509">
        <v>377</v>
      </c>
      <c r="C76" s="510">
        <v>346</v>
      </c>
      <c r="D76" s="509">
        <v>31</v>
      </c>
      <c r="E76" s="509">
        <v>0</v>
      </c>
      <c r="F76" s="509">
        <v>2</v>
      </c>
      <c r="G76" s="509">
        <v>17</v>
      </c>
      <c r="H76" s="509">
        <v>12</v>
      </c>
      <c r="I76" s="509">
        <v>342</v>
      </c>
      <c r="J76" s="511">
        <v>35</v>
      </c>
      <c r="K76" s="509">
        <v>0</v>
      </c>
      <c r="L76" s="511">
        <v>2</v>
      </c>
      <c r="M76" s="509">
        <v>22</v>
      </c>
      <c r="N76" s="511">
        <v>11</v>
      </c>
      <c r="O76" s="509">
        <v>338</v>
      </c>
      <c r="P76" s="509">
        <v>39</v>
      </c>
      <c r="Q76" s="511">
        <v>0</v>
      </c>
      <c r="R76" s="509">
        <v>2</v>
      </c>
      <c r="S76" s="511">
        <v>25</v>
      </c>
      <c r="T76" s="509">
        <v>12</v>
      </c>
      <c r="U76" s="511">
        <v>340</v>
      </c>
      <c r="V76" s="509">
        <v>37</v>
      </c>
      <c r="W76" s="511">
        <v>0</v>
      </c>
      <c r="X76" s="509">
        <v>2</v>
      </c>
      <c r="Y76" s="511">
        <v>25</v>
      </c>
      <c r="Z76" s="509">
        <v>10</v>
      </c>
      <c r="AA76" s="511">
        <v>324</v>
      </c>
      <c r="AB76" s="509">
        <v>53</v>
      </c>
      <c r="AC76" s="509">
        <v>0</v>
      </c>
      <c r="AD76" s="511">
        <v>2</v>
      </c>
      <c r="AE76" s="509">
        <v>30</v>
      </c>
      <c r="AF76" s="511">
        <v>21</v>
      </c>
      <c r="AG76" s="509">
        <v>0</v>
      </c>
      <c r="AH76" s="509">
        <v>2</v>
      </c>
      <c r="AI76" s="509">
        <v>35</v>
      </c>
      <c r="AJ76" s="509">
        <v>23</v>
      </c>
      <c r="AK76" s="507"/>
      <c r="AL76" s="507"/>
      <c r="AM76" s="507"/>
      <c r="AN76" s="507"/>
      <c r="AO76" s="507"/>
      <c r="AP76" s="507"/>
      <c r="AQ76" s="507"/>
    </row>
    <row r="77" spans="1:44" s="508" customFormat="1" x14ac:dyDescent="0.25">
      <c r="A77" s="503" t="s">
        <v>151</v>
      </c>
      <c r="B77" s="512">
        <f t="shared" ref="B77:AJ77" si="6">B75+B76</f>
        <v>6673</v>
      </c>
      <c r="C77" s="505">
        <f t="shared" si="6"/>
        <v>6406</v>
      </c>
      <c r="D77" s="506">
        <f t="shared" si="6"/>
        <v>267</v>
      </c>
      <c r="E77" s="506">
        <f t="shared" si="6"/>
        <v>5</v>
      </c>
      <c r="F77" s="506">
        <f t="shared" si="6"/>
        <v>10</v>
      </c>
      <c r="G77" s="506">
        <f t="shared" si="6"/>
        <v>171</v>
      </c>
      <c r="H77" s="506">
        <f t="shared" si="6"/>
        <v>81</v>
      </c>
      <c r="I77" s="506">
        <f t="shared" si="6"/>
        <v>6379</v>
      </c>
      <c r="J77" s="507">
        <f t="shared" si="6"/>
        <v>294</v>
      </c>
      <c r="K77" s="506">
        <f t="shared" si="6"/>
        <v>3</v>
      </c>
      <c r="L77" s="507">
        <f t="shared" si="6"/>
        <v>8</v>
      </c>
      <c r="M77" s="506">
        <f t="shared" si="6"/>
        <v>196</v>
      </c>
      <c r="N77" s="507">
        <f t="shared" si="6"/>
        <v>87</v>
      </c>
      <c r="O77" s="506">
        <f t="shared" si="6"/>
        <v>6382</v>
      </c>
      <c r="P77" s="506">
        <f t="shared" si="6"/>
        <v>291</v>
      </c>
      <c r="Q77" s="507">
        <f t="shared" si="6"/>
        <v>3</v>
      </c>
      <c r="R77" s="506">
        <f t="shared" si="6"/>
        <v>10</v>
      </c>
      <c r="S77" s="507">
        <f t="shared" si="6"/>
        <v>204</v>
      </c>
      <c r="T77" s="506">
        <f t="shared" si="6"/>
        <v>74</v>
      </c>
      <c r="U77" s="507">
        <f t="shared" si="6"/>
        <v>6377</v>
      </c>
      <c r="V77" s="506">
        <f t="shared" si="6"/>
        <v>296</v>
      </c>
      <c r="W77" s="507">
        <f t="shared" si="6"/>
        <v>6</v>
      </c>
      <c r="X77" s="506">
        <f t="shared" si="6"/>
        <v>8</v>
      </c>
      <c r="Y77" s="507">
        <f t="shared" si="6"/>
        <v>217</v>
      </c>
      <c r="Z77" s="506">
        <f t="shared" si="6"/>
        <v>65</v>
      </c>
      <c r="AA77" s="507">
        <f t="shared" si="6"/>
        <v>6264</v>
      </c>
      <c r="AB77" s="506">
        <f t="shared" si="6"/>
        <v>409</v>
      </c>
      <c r="AC77" s="506">
        <f t="shared" si="6"/>
        <v>6</v>
      </c>
      <c r="AD77" s="507">
        <f t="shared" si="6"/>
        <v>9</v>
      </c>
      <c r="AE77" s="506">
        <f t="shared" si="6"/>
        <v>290</v>
      </c>
      <c r="AF77" s="507">
        <f t="shared" si="6"/>
        <v>104</v>
      </c>
      <c r="AG77" s="506">
        <f t="shared" si="6"/>
        <v>14</v>
      </c>
      <c r="AH77" s="506">
        <f t="shared" si="6"/>
        <v>10</v>
      </c>
      <c r="AI77" s="506">
        <f t="shared" si="6"/>
        <v>347</v>
      </c>
      <c r="AJ77" s="506">
        <f t="shared" si="6"/>
        <v>179</v>
      </c>
      <c r="AK77" s="507"/>
      <c r="AL77" s="507"/>
      <c r="AM77" s="507"/>
      <c r="AN77" s="507"/>
      <c r="AO77" s="507"/>
      <c r="AP77" s="507"/>
      <c r="AQ77" s="507"/>
    </row>
    <row r="78" spans="1:44" s="516" customFormat="1" x14ac:dyDescent="0.25">
      <c r="A78" s="513" t="s">
        <v>152</v>
      </c>
      <c r="B78" s="514">
        <f>1-(AG77+AH77+AI77+AJ77)/B77</f>
        <v>0.91757830061441625</v>
      </c>
      <c r="C78" s="461">
        <f>C77/B77</f>
        <v>0.95998801138918033</v>
      </c>
      <c r="D78" s="460">
        <f>D77/B77</f>
        <v>4.001198861081972E-2</v>
      </c>
      <c r="E78" s="460"/>
      <c r="F78" s="460"/>
      <c r="G78" s="460"/>
      <c r="H78" s="460"/>
      <c r="I78" s="460">
        <f>I77/B77</f>
        <v>0.9559418552375244</v>
      </c>
      <c r="J78" s="515">
        <f>J77/B77</f>
        <v>4.4058144762475646E-2</v>
      </c>
      <c r="K78" s="460"/>
      <c r="L78" s="515"/>
      <c r="M78" s="460"/>
      <c r="N78" s="515"/>
      <c r="O78" s="460">
        <f>O77/B77</f>
        <v>0.95639142814326394</v>
      </c>
      <c r="P78" s="460">
        <f>P77/B77</f>
        <v>4.3608571856736097E-2</v>
      </c>
      <c r="Q78" s="515"/>
      <c r="R78" s="460"/>
      <c r="S78" s="515"/>
      <c r="T78" s="460"/>
      <c r="U78" s="515">
        <f>U77/B77</f>
        <v>0.95564213996703129</v>
      </c>
      <c r="V78" s="460">
        <f>V77/B77</f>
        <v>4.4357860032968682E-2</v>
      </c>
      <c r="W78" s="515"/>
      <c r="X78" s="460"/>
      <c r="Y78" s="515"/>
      <c r="Z78" s="460"/>
      <c r="AA78" s="515">
        <f>AA77/B77</f>
        <v>0.93870822718417501</v>
      </c>
      <c r="AB78" s="460">
        <f>AB77/B77</f>
        <v>6.1291772815824964E-2</v>
      </c>
      <c r="AC78" s="460"/>
      <c r="AD78" s="515"/>
      <c r="AE78" s="460"/>
      <c r="AF78" s="515"/>
      <c r="AG78" s="460">
        <f>AG77/B77</f>
        <v>2.0980068934512213E-3</v>
      </c>
      <c r="AH78" s="460">
        <f>AH77/B77</f>
        <v>1.4985763524651581E-3</v>
      </c>
      <c r="AI78" s="460">
        <f>AI77/B77</f>
        <v>5.2000599430540986E-2</v>
      </c>
      <c r="AJ78" s="460">
        <f>AJ77/B77</f>
        <v>2.682451670912633E-2</v>
      </c>
      <c r="AK78" s="422"/>
      <c r="AL78" s="422"/>
      <c r="AM78" s="422"/>
      <c r="AN78" s="422"/>
      <c r="AO78" s="422"/>
      <c r="AP78" s="422"/>
      <c r="AQ78" s="422"/>
    </row>
    <row r="79" spans="1:44" s="415" customFormat="1" x14ac:dyDescent="0.25">
      <c r="A79" s="368"/>
      <c r="B79" s="368"/>
      <c r="C79" s="424"/>
      <c r="D79" s="368"/>
      <c r="E79" s="425"/>
      <c r="F79" s="425"/>
      <c r="G79" s="425"/>
      <c r="H79" s="425"/>
      <c r="I79" s="425"/>
      <c r="J79" s="426"/>
      <c r="K79" s="425"/>
      <c r="L79" s="426"/>
      <c r="M79" s="425"/>
      <c r="N79" s="426"/>
      <c r="O79" s="425"/>
      <c r="P79" s="425"/>
      <c r="Q79" s="426"/>
      <c r="R79" s="425"/>
      <c r="S79" s="426"/>
      <c r="T79" s="425"/>
      <c r="U79" s="426"/>
      <c r="V79" s="425"/>
      <c r="W79" s="426"/>
      <c r="X79" s="425"/>
      <c r="Y79" s="426"/>
      <c r="Z79" s="425"/>
      <c r="AA79" s="426"/>
      <c r="AB79" s="425"/>
      <c r="AC79" s="425"/>
      <c r="AD79" s="426"/>
      <c r="AE79" s="425"/>
      <c r="AF79" s="426"/>
      <c r="AG79" s="425"/>
      <c r="AH79" s="425"/>
      <c r="AI79" s="425"/>
      <c r="AJ79" s="425"/>
      <c r="AK79" s="483"/>
      <c r="AL79" s="483"/>
      <c r="AM79" s="483"/>
      <c r="AN79" s="483"/>
      <c r="AO79" s="483"/>
      <c r="AP79" s="483"/>
      <c r="AQ79" s="483"/>
    </row>
    <row r="80" spans="1:44" s="415" customFormat="1" x14ac:dyDescent="0.25">
      <c r="A80" s="517"/>
      <c r="B80" s="517"/>
      <c r="C80" s="517"/>
      <c r="D80" s="517"/>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row>
    <row r="81" spans="1:61" s="415" customFormat="1" x14ac:dyDescent="0.25">
      <c r="A81" s="607"/>
      <c r="B81" s="607"/>
      <c r="C81" s="607"/>
      <c r="D81" s="607"/>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08"/>
      <c r="AL81" s="483"/>
      <c r="AM81" s="483"/>
      <c r="AN81" s="483"/>
      <c r="AO81" s="483"/>
      <c r="AP81" s="483"/>
      <c r="AQ81" s="483"/>
    </row>
    <row r="82" spans="1:61" s="415" customFormat="1" x14ac:dyDescent="0.25">
      <c r="A82" s="517"/>
      <c r="B82" s="517"/>
      <c r="C82" s="517"/>
      <c r="D82" s="517"/>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row>
    <row r="83" spans="1:61" s="415" customFormat="1" x14ac:dyDescent="0.25">
      <c r="A83" s="635" t="s">
        <v>173</v>
      </c>
      <c r="B83" s="636"/>
      <c r="C83" s="636"/>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3" t="s">
        <v>52</v>
      </c>
      <c r="AD83" s="633"/>
      <c r="AE83" s="634"/>
      <c r="AF83" s="483"/>
      <c r="AG83" s="483"/>
      <c r="AH83" s="483"/>
      <c r="AI83" s="483"/>
      <c r="AJ83" s="483"/>
      <c r="AK83" s="483"/>
      <c r="AL83" s="483"/>
      <c r="AM83" s="483"/>
      <c r="AN83" s="483"/>
      <c r="AO83" s="483"/>
      <c r="AP83" s="483"/>
      <c r="AQ83" s="483"/>
    </row>
    <row r="84" spans="1:61" s="415" customFormat="1" ht="60" x14ac:dyDescent="0.25">
      <c r="A84" s="349" t="s">
        <v>0</v>
      </c>
      <c r="B84" s="350" t="s">
        <v>1</v>
      </c>
      <c r="C84" s="344" t="s">
        <v>51</v>
      </c>
      <c r="D84" s="86" t="s">
        <v>107</v>
      </c>
      <c r="E84" s="93" t="s">
        <v>145</v>
      </c>
      <c r="F84" s="89" t="s">
        <v>100</v>
      </c>
      <c r="G84" s="88" t="s">
        <v>101</v>
      </c>
      <c r="H84" s="87" t="s">
        <v>102</v>
      </c>
      <c r="I84" s="350" t="s">
        <v>7</v>
      </c>
      <c r="J84" s="350" t="s">
        <v>8</v>
      </c>
      <c r="K84" s="356" t="s">
        <v>9</v>
      </c>
      <c r="L84" s="356" t="s">
        <v>10</v>
      </c>
      <c r="M84" s="356" t="s">
        <v>11</v>
      </c>
      <c r="N84" s="350" t="s">
        <v>12</v>
      </c>
      <c r="O84" s="350" t="s">
        <v>13</v>
      </c>
      <c r="P84" s="356" t="s">
        <v>14</v>
      </c>
      <c r="Q84" s="356" t="s">
        <v>15</v>
      </c>
      <c r="R84" s="356" t="s">
        <v>16</v>
      </c>
      <c r="S84" s="350" t="s">
        <v>17</v>
      </c>
      <c r="T84" s="350" t="s">
        <v>18</v>
      </c>
      <c r="U84" s="356" t="s">
        <v>19</v>
      </c>
      <c r="V84" s="356" t="s">
        <v>20</v>
      </c>
      <c r="W84" s="356" t="s">
        <v>56</v>
      </c>
      <c r="X84" s="350" t="s">
        <v>22</v>
      </c>
      <c r="Y84" s="350" t="s">
        <v>23</v>
      </c>
      <c r="Z84" s="356" t="s">
        <v>24</v>
      </c>
      <c r="AA84" s="356" t="s">
        <v>25</v>
      </c>
      <c r="AB84" s="356" t="s">
        <v>26</v>
      </c>
      <c r="AC84" s="350" t="s">
        <v>27</v>
      </c>
      <c r="AD84" s="350" t="s">
        <v>28</v>
      </c>
      <c r="AE84" s="350" t="s">
        <v>29</v>
      </c>
      <c r="AF84" s="86" t="s">
        <v>46</v>
      </c>
      <c r="AG84" s="86" t="s">
        <v>47</v>
      </c>
      <c r="AH84" s="86" t="s">
        <v>48</v>
      </c>
      <c r="AI84" s="89" t="s">
        <v>54</v>
      </c>
      <c r="AJ84" s="89" t="s">
        <v>49</v>
      </c>
      <c r="AK84" s="89" t="s">
        <v>50</v>
      </c>
      <c r="AL84" s="483"/>
      <c r="AM84" s="483"/>
      <c r="AN84" s="483"/>
      <c r="AO84" s="483"/>
      <c r="AP84" s="483"/>
      <c r="AQ84" s="483"/>
    </row>
    <row r="85" spans="1:61" s="415" customFormat="1" x14ac:dyDescent="0.25">
      <c r="A85" s="119" t="s">
        <v>103</v>
      </c>
      <c r="B85" s="146">
        <v>5895</v>
      </c>
      <c r="C85" s="146">
        <v>5431</v>
      </c>
      <c r="D85" s="146">
        <v>5494</v>
      </c>
      <c r="E85" s="146">
        <v>401</v>
      </c>
      <c r="F85" s="146">
        <v>2</v>
      </c>
      <c r="G85" s="146">
        <v>130</v>
      </c>
      <c r="H85" s="146">
        <v>269</v>
      </c>
      <c r="I85" s="146">
        <v>5759</v>
      </c>
      <c r="J85" s="146">
        <v>136</v>
      </c>
      <c r="K85" s="146">
        <v>1</v>
      </c>
      <c r="L85" s="146">
        <v>110</v>
      </c>
      <c r="M85" s="146">
        <v>25</v>
      </c>
      <c r="N85" s="146">
        <v>5772</v>
      </c>
      <c r="O85" s="146">
        <v>123</v>
      </c>
      <c r="P85" s="146">
        <v>2</v>
      </c>
      <c r="Q85" s="146">
        <v>103</v>
      </c>
      <c r="R85" s="146">
        <v>18</v>
      </c>
      <c r="S85" s="146">
        <v>5756</v>
      </c>
      <c r="T85" s="146">
        <v>139</v>
      </c>
      <c r="U85" s="146">
        <v>3</v>
      </c>
      <c r="V85" s="146">
        <v>103</v>
      </c>
      <c r="W85" s="146">
        <v>33</v>
      </c>
      <c r="X85" s="146">
        <v>5755</v>
      </c>
      <c r="Y85" s="146">
        <v>140</v>
      </c>
      <c r="Z85" s="146">
        <v>1</v>
      </c>
      <c r="AA85" s="146">
        <v>113</v>
      </c>
      <c r="AB85" s="146">
        <v>26</v>
      </c>
      <c r="AC85" s="146">
        <v>5</v>
      </c>
      <c r="AD85" s="146">
        <v>177</v>
      </c>
      <c r="AE85" s="146">
        <v>296</v>
      </c>
      <c r="AF85" s="353">
        <v>0</v>
      </c>
      <c r="AG85" s="353">
        <v>0</v>
      </c>
      <c r="AH85" s="353">
        <v>0</v>
      </c>
      <c r="AI85" s="353">
        <v>0</v>
      </c>
      <c r="AJ85" s="353">
        <v>0</v>
      </c>
      <c r="AK85" s="353">
        <v>0</v>
      </c>
      <c r="AL85" s="483"/>
      <c r="AM85" s="483"/>
      <c r="AN85" s="483"/>
      <c r="AO85" s="483"/>
      <c r="AP85" s="483"/>
      <c r="AQ85" s="483"/>
    </row>
    <row r="86" spans="1:61" s="415" customFormat="1" x14ac:dyDescent="0.25">
      <c r="A86" s="125" t="s">
        <v>104</v>
      </c>
      <c r="B86" s="353">
        <v>580</v>
      </c>
      <c r="C86" s="353">
        <v>481</v>
      </c>
      <c r="D86" s="353">
        <v>505</v>
      </c>
      <c r="E86" s="353">
        <v>75</v>
      </c>
      <c r="F86" s="353">
        <v>2</v>
      </c>
      <c r="G86" s="353">
        <v>32</v>
      </c>
      <c r="H86" s="353">
        <v>41</v>
      </c>
      <c r="I86" s="353">
        <v>525</v>
      </c>
      <c r="J86" s="353">
        <v>55</v>
      </c>
      <c r="K86" s="353">
        <v>1</v>
      </c>
      <c r="L86" s="353">
        <v>34</v>
      </c>
      <c r="M86" s="353">
        <v>20</v>
      </c>
      <c r="N86" s="353">
        <v>531</v>
      </c>
      <c r="O86" s="353">
        <v>49</v>
      </c>
      <c r="P86" s="353">
        <v>1</v>
      </c>
      <c r="Q86" s="353">
        <v>34</v>
      </c>
      <c r="R86" s="353">
        <v>14</v>
      </c>
      <c r="S86" s="353">
        <v>525</v>
      </c>
      <c r="T86" s="353">
        <v>55</v>
      </c>
      <c r="U86" s="353">
        <v>2</v>
      </c>
      <c r="V86" s="353">
        <v>39</v>
      </c>
      <c r="W86" s="353">
        <v>14</v>
      </c>
      <c r="X86" s="353">
        <v>528</v>
      </c>
      <c r="Y86" s="353">
        <v>52</v>
      </c>
      <c r="Z86" s="353">
        <v>0</v>
      </c>
      <c r="AA86" s="353">
        <v>32</v>
      </c>
      <c r="AB86" s="353">
        <v>20</v>
      </c>
      <c r="AC86" s="353">
        <v>3</v>
      </c>
      <c r="AD86" s="353">
        <v>45</v>
      </c>
      <c r="AE86" s="353">
        <v>52</v>
      </c>
      <c r="AF86" s="353">
        <v>35</v>
      </c>
      <c r="AG86" s="353">
        <v>31</v>
      </c>
      <c r="AH86" s="353">
        <v>4</v>
      </c>
      <c r="AI86" s="353">
        <v>0</v>
      </c>
      <c r="AJ86" s="353">
        <v>1</v>
      </c>
      <c r="AK86" s="353">
        <v>3</v>
      </c>
      <c r="AL86" s="483"/>
      <c r="AM86" s="483"/>
      <c r="AN86" s="483"/>
      <c r="AO86" s="483"/>
      <c r="AP86" s="483"/>
      <c r="AQ86" s="483"/>
    </row>
    <row r="87" spans="1:61" s="415" customFormat="1" x14ac:dyDescent="0.25">
      <c r="A87" s="127" t="s">
        <v>105</v>
      </c>
      <c r="B87" s="353">
        <v>6475</v>
      </c>
      <c r="C87" s="353">
        <v>5912</v>
      </c>
      <c r="D87" s="353">
        <v>5999</v>
      </c>
      <c r="E87" s="353">
        <v>476</v>
      </c>
      <c r="F87" s="353">
        <v>4</v>
      </c>
      <c r="G87" s="353">
        <v>162</v>
      </c>
      <c r="H87" s="353">
        <v>310</v>
      </c>
      <c r="I87" s="353">
        <v>6284</v>
      </c>
      <c r="J87" s="353">
        <v>191</v>
      </c>
      <c r="K87" s="353">
        <v>2</v>
      </c>
      <c r="L87" s="353">
        <v>144</v>
      </c>
      <c r="M87" s="353">
        <v>45</v>
      </c>
      <c r="N87" s="353">
        <v>6303</v>
      </c>
      <c r="O87" s="353">
        <v>172</v>
      </c>
      <c r="P87" s="353">
        <v>3</v>
      </c>
      <c r="Q87" s="353">
        <v>137</v>
      </c>
      <c r="R87" s="353">
        <v>32</v>
      </c>
      <c r="S87" s="353">
        <v>6281</v>
      </c>
      <c r="T87" s="353">
        <v>194</v>
      </c>
      <c r="U87" s="353">
        <v>5</v>
      </c>
      <c r="V87" s="353">
        <v>142</v>
      </c>
      <c r="W87" s="353">
        <v>47</v>
      </c>
      <c r="X87" s="353">
        <v>6283</v>
      </c>
      <c r="Y87" s="353">
        <v>192</v>
      </c>
      <c r="Z87" s="353">
        <v>1</v>
      </c>
      <c r="AA87" s="353">
        <v>145</v>
      </c>
      <c r="AB87" s="353">
        <v>46</v>
      </c>
      <c r="AC87" s="353">
        <v>8</v>
      </c>
      <c r="AD87" s="353">
        <v>222</v>
      </c>
      <c r="AE87" s="353">
        <v>348</v>
      </c>
      <c r="AF87" s="353">
        <v>35</v>
      </c>
      <c r="AG87" s="353">
        <v>31</v>
      </c>
      <c r="AH87" s="353">
        <v>4</v>
      </c>
      <c r="AI87" s="353">
        <v>0</v>
      </c>
      <c r="AJ87" s="353">
        <v>1</v>
      </c>
      <c r="AK87" s="353">
        <v>3</v>
      </c>
      <c r="AL87" s="483"/>
      <c r="AM87" s="483"/>
      <c r="AN87" s="483"/>
      <c r="AO87" s="483"/>
      <c r="AP87" s="483"/>
      <c r="AQ87" s="483"/>
    </row>
    <row r="88" spans="1:61" s="415" customFormat="1" x14ac:dyDescent="0.25">
      <c r="A88" s="348" t="s">
        <v>65</v>
      </c>
      <c r="B88" s="354"/>
      <c r="C88" s="354">
        <v>0.91305019305019308</v>
      </c>
      <c r="D88" s="355">
        <v>0.92648648648648646</v>
      </c>
      <c r="E88" s="355">
        <v>7.3513513513513512E-2</v>
      </c>
      <c r="F88" s="355"/>
      <c r="G88" s="355"/>
      <c r="H88" s="355"/>
      <c r="I88" s="355">
        <v>0.97050193050193045</v>
      </c>
      <c r="J88" s="355">
        <v>2.9498069498069497E-2</v>
      </c>
      <c r="K88" s="355"/>
      <c r="L88" s="355"/>
      <c r="M88" s="355"/>
      <c r="N88" s="355">
        <v>0.97343629343629345</v>
      </c>
      <c r="O88" s="355">
        <v>2.6563706563706563E-2</v>
      </c>
      <c r="P88" s="355"/>
      <c r="Q88" s="355"/>
      <c r="R88" s="355"/>
      <c r="S88" s="355">
        <v>0.97003861003861003</v>
      </c>
      <c r="T88" s="355">
        <v>2.9961389961389962E-2</v>
      </c>
      <c r="U88" s="355"/>
      <c r="V88" s="355"/>
      <c r="W88" s="355"/>
      <c r="X88" s="355">
        <v>0.97034749034749035</v>
      </c>
      <c r="Y88" s="355">
        <v>2.9652509652509651E-2</v>
      </c>
      <c r="Z88" s="355"/>
      <c r="AA88" s="355"/>
      <c r="AB88" s="355"/>
      <c r="AC88" s="355">
        <v>1.2355212355212356E-3</v>
      </c>
      <c r="AD88" s="355">
        <v>3.4285714285714287E-2</v>
      </c>
      <c r="AE88" s="355">
        <v>5.3745173745173742E-2</v>
      </c>
      <c r="AF88" s="355"/>
      <c r="AG88" s="355">
        <v>0.88600000000000001</v>
      </c>
      <c r="AH88" s="355">
        <v>0.114</v>
      </c>
      <c r="AI88" s="355"/>
      <c r="AJ88" s="355"/>
      <c r="AK88" s="355"/>
      <c r="AL88" s="483"/>
      <c r="AM88" s="483"/>
      <c r="AN88" s="483"/>
      <c r="AO88" s="483"/>
      <c r="AP88" s="483"/>
      <c r="AQ88" s="483"/>
    </row>
    <row r="89" spans="1:61" s="415" customFormat="1" x14ac:dyDescent="0.25">
      <c r="A89" s="609"/>
      <c r="B89" s="609"/>
      <c r="C89" s="609"/>
      <c r="D89" s="609"/>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483"/>
      <c r="AM89" s="483"/>
      <c r="AN89" s="483"/>
      <c r="AO89" s="483"/>
      <c r="AP89" s="483"/>
      <c r="AQ89" s="483"/>
    </row>
    <row r="90" spans="1:61" s="415" customFormat="1" x14ac:dyDescent="0.25">
      <c r="A90" s="470" t="s">
        <v>159</v>
      </c>
      <c r="B90" s="613">
        <v>6065</v>
      </c>
      <c r="C90" s="613">
        <v>5820</v>
      </c>
      <c r="D90" s="613">
        <v>5898</v>
      </c>
      <c r="E90" s="613">
        <v>167</v>
      </c>
      <c r="F90" s="613">
        <v>7</v>
      </c>
      <c r="G90" s="613">
        <v>100</v>
      </c>
      <c r="H90" s="613">
        <v>60</v>
      </c>
      <c r="I90" s="613">
        <v>5939</v>
      </c>
      <c r="J90" s="613">
        <v>126</v>
      </c>
      <c r="K90" s="613">
        <v>5</v>
      </c>
      <c r="L90" s="613">
        <v>91</v>
      </c>
      <c r="M90" s="613">
        <v>30</v>
      </c>
      <c r="N90" s="613">
        <v>5955</v>
      </c>
      <c r="O90" s="613">
        <v>110</v>
      </c>
      <c r="P90" s="613">
        <v>10</v>
      </c>
      <c r="Q90" s="613">
        <v>86</v>
      </c>
      <c r="R90" s="613">
        <v>14</v>
      </c>
      <c r="S90" s="613">
        <v>5929</v>
      </c>
      <c r="T90" s="613">
        <v>136</v>
      </c>
      <c r="U90" s="613">
        <v>7</v>
      </c>
      <c r="V90" s="613">
        <v>95</v>
      </c>
      <c r="W90" s="613">
        <v>34</v>
      </c>
      <c r="X90" s="613">
        <v>5939</v>
      </c>
      <c r="Y90" s="613">
        <v>126</v>
      </c>
      <c r="Z90" s="613">
        <v>6</v>
      </c>
      <c r="AA90" s="613">
        <v>95</v>
      </c>
      <c r="AB90" s="613">
        <v>25</v>
      </c>
      <c r="AC90" s="613">
        <v>15</v>
      </c>
      <c r="AD90" s="613">
        <v>141</v>
      </c>
      <c r="AE90" s="613">
        <v>99</v>
      </c>
      <c r="AF90" s="613">
        <v>0</v>
      </c>
      <c r="AG90" s="613">
        <v>0</v>
      </c>
      <c r="AH90" s="613">
        <v>0</v>
      </c>
      <c r="AI90" s="613">
        <v>0</v>
      </c>
      <c r="AJ90" s="613">
        <v>0</v>
      </c>
      <c r="AK90" s="613">
        <v>0</v>
      </c>
      <c r="AL90" s="483"/>
      <c r="AM90" s="483"/>
      <c r="AN90" s="483"/>
      <c r="AO90" s="483"/>
      <c r="AP90" s="483"/>
      <c r="AQ90" s="483"/>
    </row>
    <row r="91" spans="1:61" s="415" customFormat="1" x14ac:dyDescent="0.25">
      <c r="A91" s="470" t="s">
        <v>160</v>
      </c>
      <c r="B91" s="613">
        <v>628</v>
      </c>
      <c r="C91" s="613">
        <v>556</v>
      </c>
      <c r="D91" s="613">
        <v>569</v>
      </c>
      <c r="E91" s="613">
        <v>59</v>
      </c>
      <c r="F91" s="613">
        <v>0</v>
      </c>
      <c r="G91" s="613">
        <v>31</v>
      </c>
      <c r="H91" s="613">
        <v>28</v>
      </c>
      <c r="I91" s="613">
        <v>589</v>
      </c>
      <c r="J91" s="613">
        <v>39</v>
      </c>
      <c r="K91" s="613">
        <v>0</v>
      </c>
      <c r="L91" s="613">
        <v>28</v>
      </c>
      <c r="M91" s="613">
        <v>11</v>
      </c>
      <c r="N91" s="613">
        <v>588</v>
      </c>
      <c r="O91" s="613">
        <v>40</v>
      </c>
      <c r="P91" s="613">
        <v>0</v>
      </c>
      <c r="Q91" s="613">
        <v>30</v>
      </c>
      <c r="R91" s="613">
        <v>10</v>
      </c>
      <c r="S91" s="613">
        <v>582</v>
      </c>
      <c r="T91" s="613">
        <v>46</v>
      </c>
      <c r="U91" s="613">
        <v>0</v>
      </c>
      <c r="V91" s="613">
        <v>33</v>
      </c>
      <c r="W91" s="613">
        <v>13</v>
      </c>
      <c r="X91" s="613">
        <v>589</v>
      </c>
      <c r="Y91" s="613">
        <v>39</v>
      </c>
      <c r="Z91" s="613">
        <v>1</v>
      </c>
      <c r="AA91" s="613">
        <v>24</v>
      </c>
      <c r="AB91" s="613">
        <v>14</v>
      </c>
      <c r="AC91" s="613">
        <v>1</v>
      </c>
      <c r="AD91" s="613">
        <v>35</v>
      </c>
      <c r="AE91" s="613">
        <v>36</v>
      </c>
      <c r="AF91" s="613">
        <v>63</v>
      </c>
      <c r="AG91" s="613">
        <v>62</v>
      </c>
      <c r="AH91" s="613">
        <v>1</v>
      </c>
      <c r="AI91" s="613">
        <v>0</v>
      </c>
      <c r="AJ91" s="613">
        <v>1</v>
      </c>
      <c r="AK91" s="613">
        <v>0</v>
      </c>
      <c r="AL91" s="483"/>
      <c r="AM91" s="483"/>
      <c r="AN91" s="483"/>
      <c r="AO91" s="483"/>
      <c r="AP91" s="483"/>
      <c r="AQ91" s="483"/>
    </row>
    <row r="92" spans="1:61" s="415" customFormat="1" x14ac:dyDescent="0.25">
      <c r="A92" s="470" t="s">
        <v>161</v>
      </c>
      <c r="B92" s="613">
        <v>6693</v>
      </c>
      <c r="C92" s="613">
        <v>6376</v>
      </c>
      <c r="D92" s="613">
        <v>6467</v>
      </c>
      <c r="E92" s="613">
        <v>226</v>
      </c>
      <c r="F92" s="613">
        <v>7</v>
      </c>
      <c r="G92" s="613">
        <v>131</v>
      </c>
      <c r="H92" s="613">
        <v>88</v>
      </c>
      <c r="I92" s="613">
        <v>6528</v>
      </c>
      <c r="J92" s="613">
        <v>165</v>
      </c>
      <c r="K92" s="613">
        <v>5</v>
      </c>
      <c r="L92" s="613">
        <v>119</v>
      </c>
      <c r="M92" s="613">
        <v>41</v>
      </c>
      <c r="N92" s="613">
        <v>6543</v>
      </c>
      <c r="O92" s="613">
        <v>150</v>
      </c>
      <c r="P92" s="613">
        <v>10</v>
      </c>
      <c r="Q92" s="613">
        <v>116</v>
      </c>
      <c r="R92" s="613">
        <v>24</v>
      </c>
      <c r="S92" s="613">
        <v>6511</v>
      </c>
      <c r="T92" s="613">
        <v>182</v>
      </c>
      <c r="U92" s="613">
        <v>7</v>
      </c>
      <c r="V92" s="613">
        <v>128</v>
      </c>
      <c r="W92" s="613">
        <v>47</v>
      </c>
      <c r="X92" s="613">
        <v>6528</v>
      </c>
      <c r="Y92" s="613">
        <v>165</v>
      </c>
      <c r="Z92" s="613">
        <v>7</v>
      </c>
      <c r="AA92" s="613">
        <v>119</v>
      </c>
      <c r="AB92" s="613">
        <v>39</v>
      </c>
      <c r="AC92" s="613">
        <v>16</v>
      </c>
      <c r="AD92" s="613">
        <v>176</v>
      </c>
      <c r="AE92" s="613">
        <v>135</v>
      </c>
      <c r="AF92" s="613">
        <v>63</v>
      </c>
      <c r="AG92" s="613">
        <v>62</v>
      </c>
      <c r="AH92" s="613">
        <v>1</v>
      </c>
      <c r="AI92" s="613">
        <v>0</v>
      </c>
      <c r="AJ92" s="613">
        <v>1</v>
      </c>
      <c r="AK92" s="613">
        <v>0</v>
      </c>
      <c r="AL92" s="483"/>
      <c r="AM92" s="483"/>
      <c r="AN92" s="483"/>
      <c r="AO92" s="483"/>
      <c r="AP92" s="483"/>
      <c r="AQ92" s="483"/>
    </row>
    <row r="93" spans="1:61" s="415" customFormat="1" x14ac:dyDescent="0.25">
      <c r="A93" s="611" t="s">
        <v>162</v>
      </c>
      <c r="B93" s="615"/>
      <c r="C93" s="616">
        <v>0.95263708352009557</v>
      </c>
      <c r="D93" s="617">
        <v>0.96623337815628263</v>
      </c>
      <c r="E93" s="617">
        <v>3.3766621843717315E-2</v>
      </c>
      <c r="F93" s="617"/>
      <c r="G93" s="617"/>
      <c r="H93" s="617"/>
      <c r="I93" s="617">
        <v>0.97534737785746306</v>
      </c>
      <c r="J93" s="617">
        <v>2.4652622142536978E-2</v>
      </c>
      <c r="K93" s="617"/>
      <c r="L93" s="617"/>
      <c r="M93" s="617"/>
      <c r="N93" s="617">
        <v>0.97758852532496643</v>
      </c>
      <c r="O93" s="617">
        <v>2.2411474675033616E-2</v>
      </c>
      <c r="P93" s="617"/>
      <c r="Q93" s="617"/>
      <c r="R93" s="617"/>
      <c r="S93" s="617">
        <v>0.97280741072762589</v>
      </c>
      <c r="T93" s="617">
        <v>2.7192589272374123E-2</v>
      </c>
      <c r="U93" s="617"/>
      <c r="V93" s="617"/>
      <c r="W93" s="617"/>
      <c r="X93" s="617">
        <v>0.97534737785746306</v>
      </c>
      <c r="Y93" s="617">
        <v>2.4652622142536978E-2</v>
      </c>
      <c r="Z93" s="617"/>
      <c r="AA93" s="617"/>
      <c r="AB93" s="617"/>
      <c r="AC93" s="617">
        <v>2.3905572986702523E-3</v>
      </c>
      <c r="AD93" s="617">
        <v>2.6296130285372778E-2</v>
      </c>
      <c r="AE93" s="617">
        <v>2.0170327207530255E-2</v>
      </c>
      <c r="AF93" s="617"/>
      <c r="AG93" s="617">
        <v>0.98412698412698407</v>
      </c>
      <c r="AH93" s="617">
        <v>1.5873015873015872E-2</v>
      </c>
      <c r="AI93" s="618"/>
      <c r="AJ93" s="618"/>
      <c r="AK93" s="618"/>
      <c r="AL93" s="483"/>
      <c r="AM93" s="483"/>
      <c r="AN93" s="483"/>
      <c r="AO93" s="483"/>
      <c r="AP93" s="483"/>
      <c r="AQ93" s="483"/>
    </row>
    <row r="94" spans="1:61" s="415" customFormat="1" x14ac:dyDescent="0.25">
      <c r="A94" s="612"/>
      <c r="B94" s="614"/>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4"/>
      <c r="AL94" s="483"/>
      <c r="AM94" s="483"/>
      <c r="AN94" s="483"/>
      <c r="AO94" s="483"/>
      <c r="AP94" s="483"/>
      <c r="AQ94" s="483"/>
    </row>
    <row r="95" spans="1:61" s="415" customFormat="1" x14ac:dyDescent="0.25">
      <c r="A95" s="518"/>
      <c r="B95" s="519"/>
      <c r="C95" s="519"/>
      <c r="D95" s="519"/>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1"/>
      <c r="AC95" s="483"/>
      <c r="AD95" s="483"/>
      <c r="AE95" s="483"/>
      <c r="AF95" s="483"/>
      <c r="AG95" s="483"/>
      <c r="AH95" s="483"/>
      <c r="AI95" s="483"/>
      <c r="AJ95" s="483"/>
      <c r="AK95" s="520"/>
      <c r="AL95" s="483"/>
      <c r="AM95" s="483"/>
      <c r="AN95" s="483"/>
      <c r="AO95" s="483"/>
      <c r="AP95" s="483"/>
      <c r="AQ95" s="483"/>
    </row>
    <row r="96" spans="1:61" s="525" customFormat="1" ht="15" customHeight="1" x14ac:dyDescent="0.25">
      <c r="A96" s="682" t="s">
        <v>158</v>
      </c>
      <c r="B96" s="683"/>
      <c r="C96" s="683"/>
      <c r="D96" s="683"/>
      <c r="E96" s="683"/>
      <c r="F96" s="683"/>
      <c r="G96" s="683"/>
      <c r="H96" s="683"/>
      <c r="I96" s="683"/>
      <c r="J96" s="683"/>
      <c r="K96" s="683"/>
      <c r="L96" s="683"/>
      <c r="M96" s="683"/>
      <c r="N96" s="683"/>
      <c r="O96" s="683"/>
      <c r="P96" s="683"/>
      <c r="Q96" s="683"/>
      <c r="R96" s="683"/>
      <c r="S96" s="683"/>
      <c r="T96" s="683"/>
      <c r="U96" s="683"/>
      <c r="V96" s="683"/>
      <c r="W96" s="683"/>
      <c r="X96" s="683"/>
      <c r="Y96" s="683"/>
      <c r="Z96" s="683"/>
      <c r="AA96" s="683"/>
      <c r="AB96" s="684"/>
      <c r="AC96" s="685" t="s">
        <v>52</v>
      </c>
      <c r="AD96" s="686"/>
      <c r="AE96" s="687"/>
      <c r="AF96" s="522"/>
      <c r="AG96" s="688"/>
      <c r="AH96" s="689"/>
      <c r="AI96" s="689"/>
      <c r="AJ96" s="690"/>
      <c r="AK96" s="523"/>
      <c r="AL96" s="524"/>
      <c r="AM96" s="139"/>
      <c r="AN96" s="139"/>
      <c r="AO96" s="139"/>
      <c r="AP96" s="139"/>
      <c r="AQ96" s="139"/>
      <c r="AR96" s="140"/>
      <c r="AS96" s="140"/>
      <c r="AT96" s="389"/>
      <c r="AU96" s="389"/>
      <c r="AV96" s="389"/>
      <c r="AW96" s="389"/>
      <c r="AX96" s="389"/>
      <c r="AY96" s="389"/>
      <c r="AZ96" s="389"/>
      <c r="BA96" s="389"/>
      <c r="BB96" s="389"/>
      <c r="BC96" s="389"/>
      <c r="BD96" s="389"/>
      <c r="BE96" s="389"/>
      <c r="BF96" s="389"/>
      <c r="BG96" s="389"/>
      <c r="BH96" s="389"/>
      <c r="BI96" s="389"/>
    </row>
    <row r="97" spans="1:61" s="81" customFormat="1" ht="51" customHeight="1" x14ac:dyDescent="0.25">
      <c r="A97" s="83" t="s">
        <v>0</v>
      </c>
      <c r="B97" s="84" t="s">
        <v>1</v>
      </c>
      <c r="C97" s="116" t="s">
        <v>51</v>
      </c>
      <c r="D97" s="92" t="s">
        <v>93</v>
      </c>
      <c r="E97" s="86" t="s">
        <v>94</v>
      </c>
      <c r="F97" s="89" t="s">
        <v>100</v>
      </c>
      <c r="G97" s="88" t="s">
        <v>101</v>
      </c>
      <c r="H97" s="87" t="s">
        <v>102</v>
      </c>
      <c r="I97" s="91" t="s">
        <v>7</v>
      </c>
      <c r="J97" s="86" t="s">
        <v>8</v>
      </c>
      <c r="K97" s="87" t="s">
        <v>9</v>
      </c>
      <c r="L97" s="87" t="s">
        <v>10</v>
      </c>
      <c r="M97" s="87" t="s">
        <v>11</v>
      </c>
      <c r="N97" s="91" t="s">
        <v>12</v>
      </c>
      <c r="O97" s="91" t="s">
        <v>13</v>
      </c>
      <c r="P97" s="89" t="s">
        <v>14</v>
      </c>
      <c r="Q97" s="87" t="s">
        <v>15</v>
      </c>
      <c r="R97" s="88" t="s">
        <v>16</v>
      </c>
      <c r="S97" s="91" t="s">
        <v>17</v>
      </c>
      <c r="T97" s="91" t="s">
        <v>18</v>
      </c>
      <c r="U97" s="87" t="s">
        <v>19</v>
      </c>
      <c r="V97" s="87" t="s">
        <v>20</v>
      </c>
      <c r="W97" s="87" t="s">
        <v>21</v>
      </c>
      <c r="X97" s="91" t="s">
        <v>22</v>
      </c>
      <c r="Y97" s="91" t="s">
        <v>23</v>
      </c>
      <c r="Z97" s="90" t="s">
        <v>24</v>
      </c>
      <c r="AA97" s="87" t="s">
        <v>25</v>
      </c>
      <c r="AB97" s="89" t="s">
        <v>26</v>
      </c>
      <c r="AC97" s="117" t="s">
        <v>27</v>
      </c>
      <c r="AD97" s="93" t="s">
        <v>28</v>
      </c>
      <c r="AE97" s="86" t="s">
        <v>29</v>
      </c>
      <c r="AF97" s="117" t="s">
        <v>46</v>
      </c>
      <c r="AG97" s="86" t="s">
        <v>47</v>
      </c>
      <c r="AH97" s="117" t="s">
        <v>48</v>
      </c>
      <c r="AI97" s="89" t="s">
        <v>54</v>
      </c>
      <c r="AJ97" s="89" t="s">
        <v>49</v>
      </c>
      <c r="AK97" s="118" t="s">
        <v>50</v>
      </c>
    </row>
    <row r="98" spans="1:61" s="81" customFormat="1" ht="15.75" customHeight="1" x14ac:dyDescent="0.25">
      <c r="A98" s="119" t="s">
        <v>103</v>
      </c>
      <c r="B98" s="120">
        <v>6081</v>
      </c>
      <c r="C98" s="120">
        <v>5624</v>
      </c>
      <c r="D98" s="120">
        <v>5749</v>
      </c>
      <c r="E98" s="121">
        <v>332</v>
      </c>
      <c r="F98" s="121">
        <v>7</v>
      </c>
      <c r="G98" s="120">
        <v>100</v>
      </c>
      <c r="H98" s="120">
        <v>225</v>
      </c>
      <c r="I98" s="120">
        <v>5952</v>
      </c>
      <c r="J98" s="121">
        <v>129</v>
      </c>
      <c r="K98" s="120">
        <v>2</v>
      </c>
      <c r="L98" s="122">
        <v>96</v>
      </c>
      <c r="M98" s="120">
        <v>31</v>
      </c>
      <c r="N98" s="120">
        <v>5965</v>
      </c>
      <c r="O98" s="120">
        <v>116</v>
      </c>
      <c r="P98" s="121">
        <v>6</v>
      </c>
      <c r="Q98" s="120">
        <v>93</v>
      </c>
      <c r="R98" s="120">
        <v>17</v>
      </c>
      <c r="S98" s="120">
        <v>5942</v>
      </c>
      <c r="T98" s="120">
        <v>139</v>
      </c>
      <c r="U98" s="120">
        <v>3</v>
      </c>
      <c r="V98" s="120">
        <v>96</v>
      </c>
      <c r="W98" s="120">
        <v>40</v>
      </c>
      <c r="X98" s="120">
        <v>5931</v>
      </c>
      <c r="Y98" s="120">
        <v>150</v>
      </c>
      <c r="Z98" s="120">
        <v>5</v>
      </c>
      <c r="AA98" s="120">
        <v>114</v>
      </c>
      <c r="AB98" s="121">
        <v>31</v>
      </c>
      <c r="AC98" s="124">
        <v>14</v>
      </c>
      <c r="AD98" s="124">
        <v>154</v>
      </c>
      <c r="AE98" s="124">
        <v>290</v>
      </c>
      <c r="AF98" s="124">
        <v>0</v>
      </c>
      <c r="AG98" s="124">
        <v>0</v>
      </c>
      <c r="AH98" s="124">
        <v>0</v>
      </c>
      <c r="AI98" s="124">
        <v>0</v>
      </c>
      <c r="AJ98" s="124">
        <v>0</v>
      </c>
      <c r="AK98" s="120">
        <v>0</v>
      </c>
    </row>
    <row r="99" spans="1:61" s="81" customFormat="1" ht="15.75" customHeight="1" x14ac:dyDescent="0.25">
      <c r="A99" s="125" t="s">
        <v>104</v>
      </c>
      <c r="B99" s="122">
        <v>582</v>
      </c>
      <c r="C99" s="122">
        <v>511</v>
      </c>
      <c r="D99" s="122">
        <v>527</v>
      </c>
      <c r="E99" s="122">
        <v>55</v>
      </c>
      <c r="F99" s="122">
        <v>0</v>
      </c>
      <c r="G99" s="122">
        <v>27</v>
      </c>
      <c r="H99" s="122">
        <v>28</v>
      </c>
      <c r="I99" s="122">
        <v>547</v>
      </c>
      <c r="J99" s="122">
        <v>35</v>
      </c>
      <c r="K99" s="122">
        <v>0</v>
      </c>
      <c r="L99" s="122">
        <v>27</v>
      </c>
      <c r="M99" s="122">
        <v>8</v>
      </c>
      <c r="N99" s="122">
        <v>547</v>
      </c>
      <c r="O99" s="122">
        <v>35</v>
      </c>
      <c r="P99" s="122">
        <v>0</v>
      </c>
      <c r="Q99" s="122">
        <v>26</v>
      </c>
      <c r="R99" s="122">
        <v>9</v>
      </c>
      <c r="S99" s="122">
        <v>541</v>
      </c>
      <c r="T99" s="122">
        <v>41</v>
      </c>
      <c r="U99" s="122">
        <v>1</v>
      </c>
      <c r="V99" s="122">
        <v>30</v>
      </c>
      <c r="W99" s="122">
        <v>10</v>
      </c>
      <c r="X99" s="122">
        <v>544</v>
      </c>
      <c r="Y99" s="122">
        <v>38</v>
      </c>
      <c r="Z99" s="122">
        <v>0</v>
      </c>
      <c r="AA99" s="122">
        <v>27</v>
      </c>
      <c r="AB99" s="122">
        <v>11</v>
      </c>
      <c r="AC99" s="126">
        <v>1</v>
      </c>
      <c r="AD99" s="126">
        <v>33</v>
      </c>
      <c r="AE99" s="126">
        <v>37</v>
      </c>
      <c r="AF99" s="126">
        <v>46</v>
      </c>
      <c r="AG99" s="126">
        <v>45</v>
      </c>
      <c r="AH99" s="126">
        <v>1</v>
      </c>
      <c r="AI99" s="126">
        <v>0</v>
      </c>
      <c r="AJ99" s="126">
        <v>1</v>
      </c>
      <c r="AK99" s="122">
        <v>0</v>
      </c>
    </row>
    <row r="100" spans="1:61" s="81" customFormat="1" ht="15.75" customHeight="1" x14ac:dyDescent="0.25">
      <c r="A100" s="127" t="s">
        <v>105</v>
      </c>
      <c r="B100" s="128">
        <v>6663</v>
      </c>
      <c r="C100" s="128">
        <v>6135</v>
      </c>
      <c r="D100" s="121">
        <v>6276</v>
      </c>
      <c r="E100" s="121">
        <v>387</v>
      </c>
      <c r="F100" s="128">
        <v>7</v>
      </c>
      <c r="G100" s="121">
        <v>127</v>
      </c>
      <c r="H100" s="121">
        <v>253</v>
      </c>
      <c r="I100" s="121">
        <v>6499</v>
      </c>
      <c r="J100" s="121">
        <v>164</v>
      </c>
      <c r="K100" s="121">
        <v>2</v>
      </c>
      <c r="L100" s="121">
        <v>123</v>
      </c>
      <c r="M100" s="121">
        <v>39</v>
      </c>
      <c r="N100" s="121">
        <v>6512</v>
      </c>
      <c r="O100" s="121">
        <v>151</v>
      </c>
      <c r="P100" s="128">
        <v>6</v>
      </c>
      <c r="Q100" s="121">
        <v>119</v>
      </c>
      <c r="R100" s="121">
        <v>26</v>
      </c>
      <c r="S100" s="121">
        <v>6483</v>
      </c>
      <c r="T100" s="121">
        <v>180</v>
      </c>
      <c r="U100" s="121">
        <v>4</v>
      </c>
      <c r="V100" s="121">
        <v>126</v>
      </c>
      <c r="W100" s="121">
        <v>50</v>
      </c>
      <c r="X100" s="121">
        <v>6475</v>
      </c>
      <c r="Y100" s="121">
        <v>188</v>
      </c>
      <c r="Z100" s="121">
        <v>5</v>
      </c>
      <c r="AA100" s="121">
        <v>141</v>
      </c>
      <c r="AB100" s="128">
        <v>42</v>
      </c>
      <c r="AC100" s="123">
        <v>15</v>
      </c>
      <c r="AD100" s="129">
        <v>187</v>
      </c>
      <c r="AE100" s="129">
        <v>327</v>
      </c>
      <c r="AF100" s="123">
        <v>46</v>
      </c>
      <c r="AG100" s="123">
        <v>45</v>
      </c>
      <c r="AH100" s="123">
        <v>1</v>
      </c>
      <c r="AI100" s="123">
        <v>0</v>
      </c>
      <c r="AJ100" s="123">
        <v>1</v>
      </c>
      <c r="AK100" s="121">
        <v>0</v>
      </c>
    </row>
    <row r="101" spans="1:61" s="110" customFormat="1" ht="15.75" customHeight="1" x14ac:dyDescent="0.25">
      <c r="A101" s="130" t="s">
        <v>65</v>
      </c>
      <c r="B101" s="131"/>
      <c r="C101" s="132">
        <v>0.92075641602881586</v>
      </c>
      <c r="D101" s="133">
        <v>0.94191805493021163</v>
      </c>
      <c r="E101" s="133">
        <v>5.8081945069788386E-2</v>
      </c>
      <c r="F101" s="134"/>
      <c r="G101" s="133"/>
      <c r="H101" s="133"/>
      <c r="I101" s="133">
        <v>0.97538646255440498</v>
      </c>
      <c r="J101" s="135">
        <v>2.4613537445595076E-2</v>
      </c>
      <c r="K101" s="133"/>
      <c r="L101" s="135"/>
      <c r="M101" s="133"/>
      <c r="N101" s="133">
        <v>0.97733753564460457</v>
      </c>
      <c r="O101" s="135">
        <v>2.2662464355395467E-2</v>
      </c>
      <c r="P101" s="133"/>
      <c r="Q101" s="133"/>
      <c r="R101" s="133"/>
      <c r="S101" s="133">
        <v>0.97298514182800544</v>
      </c>
      <c r="T101" s="135">
        <v>2.7014858171994598E-2</v>
      </c>
      <c r="U101" s="133"/>
      <c r="V101" s="133"/>
      <c r="W101" s="133"/>
      <c r="X101" s="133">
        <v>0.97178448146480567</v>
      </c>
      <c r="Y101" s="135">
        <v>2.8215518535194356E-2</v>
      </c>
      <c r="Z101" s="133"/>
      <c r="AA101" s="133"/>
      <c r="AB101" s="133"/>
      <c r="AC101" s="135">
        <v>2.2512381809995496E-3</v>
      </c>
      <c r="AD101" s="134">
        <v>2.8065435989794388E-2</v>
      </c>
      <c r="AE101" s="133">
        <v>4.9076992345790188E-2</v>
      </c>
      <c r="AF101" s="136"/>
      <c r="AG101" s="135">
        <v>0.97826086956521741</v>
      </c>
      <c r="AH101" s="135">
        <v>2.1739130434782608E-2</v>
      </c>
      <c r="AI101" s="136"/>
      <c r="AJ101" s="136"/>
      <c r="AK101" s="137"/>
    </row>
    <row r="102" spans="1:61" s="415" customFormat="1" x14ac:dyDescent="0.25">
      <c r="A102" s="436"/>
      <c r="B102" s="407"/>
      <c r="C102" s="407"/>
      <c r="D102" s="407"/>
      <c r="E102" s="500"/>
      <c r="F102" s="500"/>
      <c r="G102" s="526"/>
      <c r="H102" s="500"/>
      <c r="I102" s="407"/>
      <c r="J102" s="439"/>
      <c r="K102" s="500"/>
      <c r="L102" s="500"/>
      <c r="M102" s="500"/>
      <c r="N102" s="500"/>
      <c r="O102" s="439"/>
      <c r="P102" s="407"/>
      <c r="Q102" s="526"/>
      <c r="R102" s="500"/>
      <c r="S102" s="500"/>
      <c r="T102" s="526"/>
      <c r="U102" s="407"/>
      <c r="V102" s="407"/>
      <c r="W102" s="500"/>
      <c r="X102" s="500"/>
      <c r="Y102" s="500"/>
      <c r="Z102" s="526"/>
      <c r="AA102" s="407"/>
      <c r="AB102" s="407"/>
      <c r="AC102" s="500"/>
      <c r="AD102" s="500"/>
      <c r="AE102" s="526"/>
      <c r="AF102" s="500"/>
      <c r="AG102" s="407"/>
      <c r="AH102" s="439"/>
      <c r="AI102" s="439"/>
      <c r="AJ102" s="407"/>
      <c r="AK102" s="407"/>
      <c r="AL102" s="483"/>
      <c r="AM102" s="483"/>
      <c r="AN102" s="483"/>
      <c r="AO102" s="483"/>
      <c r="AP102" s="483"/>
      <c r="AQ102" s="483"/>
    </row>
    <row r="103" spans="1:61" s="415" customFormat="1" x14ac:dyDescent="0.25">
      <c r="A103" s="470" t="s">
        <v>159</v>
      </c>
      <c r="B103" s="504">
        <v>5971</v>
      </c>
      <c r="C103" s="504">
        <v>5731</v>
      </c>
      <c r="D103" s="504">
        <v>5829</v>
      </c>
      <c r="E103" s="506">
        <v>142</v>
      </c>
      <c r="F103" s="506">
        <v>3</v>
      </c>
      <c r="G103" s="504">
        <v>85</v>
      </c>
      <c r="H103" s="506">
        <v>54</v>
      </c>
      <c r="I103" s="506">
        <v>5853</v>
      </c>
      <c r="J103" s="505">
        <v>118</v>
      </c>
      <c r="K103" s="506">
        <v>2</v>
      </c>
      <c r="L103" s="506">
        <v>78</v>
      </c>
      <c r="M103" s="506">
        <v>38</v>
      </c>
      <c r="N103" s="506">
        <v>5882</v>
      </c>
      <c r="O103" s="505">
        <v>89</v>
      </c>
      <c r="P103" s="506">
        <v>5</v>
      </c>
      <c r="Q103" s="504">
        <v>69</v>
      </c>
      <c r="R103" s="506">
        <v>15</v>
      </c>
      <c r="S103" s="506">
        <v>5857</v>
      </c>
      <c r="T103" s="504">
        <v>114</v>
      </c>
      <c r="U103" s="506">
        <v>3</v>
      </c>
      <c r="V103" s="506">
        <v>79</v>
      </c>
      <c r="W103" s="506">
        <v>32</v>
      </c>
      <c r="X103" s="506">
        <v>5860</v>
      </c>
      <c r="Y103" s="506">
        <v>111</v>
      </c>
      <c r="Z103" s="504">
        <v>4</v>
      </c>
      <c r="AA103" s="504">
        <v>75</v>
      </c>
      <c r="AB103" s="506">
        <v>32</v>
      </c>
      <c r="AC103" s="506">
        <v>10</v>
      </c>
      <c r="AD103" s="506">
        <v>113</v>
      </c>
      <c r="AE103" s="504">
        <v>117</v>
      </c>
      <c r="AF103" s="504">
        <v>0</v>
      </c>
      <c r="AG103" s="506">
        <v>0</v>
      </c>
      <c r="AH103" s="505">
        <v>0</v>
      </c>
      <c r="AI103" s="527">
        <v>0</v>
      </c>
      <c r="AJ103" s="527">
        <v>0</v>
      </c>
      <c r="AK103" s="505">
        <v>0</v>
      </c>
      <c r="AL103" s="483"/>
      <c r="AM103" s="483"/>
      <c r="AN103" s="483"/>
      <c r="AO103" s="483"/>
      <c r="AP103" s="483"/>
      <c r="AQ103" s="483"/>
    </row>
    <row r="104" spans="1:61" s="415" customFormat="1" x14ac:dyDescent="0.25">
      <c r="A104" s="470" t="s">
        <v>160</v>
      </c>
      <c r="B104" s="509">
        <v>646</v>
      </c>
      <c r="C104" s="509">
        <v>571</v>
      </c>
      <c r="D104" s="509">
        <v>594</v>
      </c>
      <c r="E104" s="509">
        <v>52</v>
      </c>
      <c r="F104" s="509">
        <v>2</v>
      </c>
      <c r="G104" s="509">
        <v>24</v>
      </c>
      <c r="H104" s="509">
        <v>26</v>
      </c>
      <c r="I104" s="509">
        <v>605</v>
      </c>
      <c r="J104" s="510">
        <v>41</v>
      </c>
      <c r="K104" s="509">
        <v>2</v>
      </c>
      <c r="L104" s="509">
        <v>21</v>
      </c>
      <c r="M104" s="509">
        <v>18</v>
      </c>
      <c r="N104" s="509">
        <v>609</v>
      </c>
      <c r="O104" s="510">
        <v>37</v>
      </c>
      <c r="P104" s="509">
        <v>2</v>
      </c>
      <c r="Q104" s="509">
        <v>22</v>
      </c>
      <c r="R104" s="509">
        <v>13</v>
      </c>
      <c r="S104" s="509">
        <v>598</v>
      </c>
      <c r="T104" s="509">
        <v>48</v>
      </c>
      <c r="U104" s="509">
        <v>3</v>
      </c>
      <c r="V104" s="509">
        <v>28</v>
      </c>
      <c r="W104" s="509">
        <v>17</v>
      </c>
      <c r="X104" s="509">
        <v>613</v>
      </c>
      <c r="Y104" s="509">
        <v>33</v>
      </c>
      <c r="Z104" s="509">
        <v>2</v>
      </c>
      <c r="AA104" s="509">
        <v>15</v>
      </c>
      <c r="AB104" s="509">
        <v>16</v>
      </c>
      <c r="AC104" s="509">
        <v>3</v>
      </c>
      <c r="AD104" s="509">
        <v>32</v>
      </c>
      <c r="AE104" s="509">
        <v>40</v>
      </c>
      <c r="AF104" s="509">
        <v>81</v>
      </c>
      <c r="AG104" s="509">
        <v>78</v>
      </c>
      <c r="AH104" s="510">
        <v>3</v>
      </c>
      <c r="AI104" s="510">
        <v>0</v>
      </c>
      <c r="AJ104" s="510">
        <v>0</v>
      </c>
      <c r="AK104" s="510">
        <v>3</v>
      </c>
      <c r="AL104" s="483"/>
      <c r="AM104" s="483"/>
      <c r="AN104" s="483"/>
      <c r="AO104" s="483"/>
      <c r="AP104" s="483"/>
      <c r="AQ104" s="483"/>
    </row>
    <row r="105" spans="1:61" s="528" customFormat="1" x14ac:dyDescent="0.25">
      <c r="A105" s="470" t="s">
        <v>161</v>
      </c>
      <c r="B105" s="509">
        <v>6617</v>
      </c>
      <c r="C105" s="509">
        <v>6302</v>
      </c>
      <c r="D105" s="509">
        <v>6423</v>
      </c>
      <c r="E105" s="509">
        <v>194</v>
      </c>
      <c r="F105" s="509">
        <v>5</v>
      </c>
      <c r="G105" s="509">
        <v>109</v>
      </c>
      <c r="H105" s="509">
        <v>80</v>
      </c>
      <c r="I105" s="509">
        <v>6458</v>
      </c>
      <c r="J105" s="510">
        <v>159</v>
      </c>
      <c r="K105" s="509">
        <v>4</v>
      </c>
      <c r="L105" s="509">
        <v>99</v>
      </c>
      <c r="M105" s="509">
        <v>56</v>
      </c>
      <c r="N105" s="509">
        <v>6491</v>
      </c>
      <c r="O105" s="510">
        <v>126</v>
      </c>
      <c r="P105" s="509">
        <v>7</v>
      </c>
      <c r="Q105" s="509">
        <v>91</v>
      </c>
      <c r="R105" s="509">
        <v>28</v>
      </c>
      <c r="S105" s="509">
        <v>6455</v>
      </c>
      <c r="T105" s="509">
        <v>162</v>
      </c>
      <c r="U105" s="509">
        <v>6</v>
      </c>
      <c r="V105" s="509">
        <v>107</v>
      </c>
      <c r="W105" s="509">
        <v>49</v>
      </c>
      <c r="X105" s="509">
        <v>6473</v>
      </c>
      <c r="Y105" s="509">
        <v>144</v>
      </c>
      <c r="Z105" s="509">
        <v>6</v>
      </c>
      <c r="AA105" s="509">
        <v>90</v>
      </c>
      <c r="AB105" s="509">
        <v>48</v>
      </c>
      <c r="AC105" s="509">
        <v>13</v>
      </c>
      <c r="AD105" s="509">
        <v>145</v>
      </c>
      <c r="AE105" s="509">
        <v>157</v>
      </c>
      <c r="AF105" s="509">
        <v>81</v>
      </c>
      <c r="AG105" s="509">
        <v>78</v>
      </c>
      <c r="AH105" s="510">
        <v>3</v>
      </c>
      <c r="AI105" s="510">
        <v>0</v>
      </c>
      <c r="AJ105" s="510">
        <v>0</v>
      </c>
      <c r="AK105" s="510">
        <v>3</v>
      </c>
      <c r="AL105" s="507"/>
      <c r="AM105" s="507"/>
      <c r="AN105" s="507"/>
      <c r="AO105" s="507"/>
      <c r="AP105" s="507"/>
      <c r="AQ105" s="507"/>
    </row>
    <row r="106" spans="1:61" s="538" customFormat="1" x14ac:dyDescent="0.25">
      <c r="A106" s="529" t="s">
        <v>162</v>
      </c>
      <c r="B106" s="530"/>
      <c r="C106" s="531">
        <v>0.9523953453226538</v>
      </c>
      <c r="D106" s="532">
        <v>0.97068157775426933</v>
      </c>
      <c r="E106" s="533">
        <v>2.9318422245730693E-2</v>
      </c>
      <c r="F106" s="533"/>
      <c r="G106" s="533"/>
      <c r="H106" s="533"/>
      <c r="I106" s="533">
        <v>0.97597098382952996</v>
      </c>
      <c r="J106" s="534">
        <v>2.4029016170470003E-2</v>
      </c>
      <c r="K106" s="532"/>
      <c r="L106" s="533"/>
      <c r="M106" s="533"/>
      <c r="N106" s="532">
        <v>0.98095813812906152</v>
      </c>
      <c r="O106" s="534">
        <v>1.9041861870938492E-2</v>
      </c>
      <c r="P106" s="533"/>
      <c r="Q106" s="533"/>
      <c r="R106" s="533"/>
      <c r="S106" s="533">
        <v>0.97551760616593619</v>
      </c>
      <c r="T106" s="533">
        <v>2.4482393834063775E-2</v>
      </c>
      <c r="U106" s="532"/>
      <c r="V106" s="533"/>
      <c r="W106" s="533"/>
      <c r="X106" s="533">
        <v>0.97823787214749891</v>
      </c>
      <c r="Y106" s="533">
        <v>2.1762127852501135E-2</v>
      </c>
      <c r="Z106" s="533"/>
      <c r="AA106" s="533"/>
      <c r="AB106" s="533"/>
      <c r="AC106" s="533">
        <v>1.9646365422396855E-3</v>
      </c>
      <c r="AD106" s="533">
        <v>2.1913253740365724E-2</v>
      </c>
      <c r="AE106" s="533">
        <v>2.3726764394740821E-2</v>
      </c>
      <c r="AF106" s="533"/>
      <c r="AG106" s="533">
        <v>0.96296296296296291</v>
      </c>
      <c r="AH106" s="535">
        <v>3.7037037037037035E-2</v>
      </c>
      <c r="AI106" s="536"/>
      <c r="AJ106" s="537"/>
      <c r="AK106" s="537"/>
      <c r="AL106" s="483"/>
      <c r="AM106" s="483"/>
      <c r="AN106" s="483"/>
      <c r="AO106" s="483"/>
      <c r="AP106" s="483"/>
      <c r="AQ106" s="483"/>
    </row>
    <row r="107" spans="1:61" s="415" customFormat="1" x14ac:dyDescent="0.25">
      <c r="A107" s="539"/>
      <c r="B107" s="407"/>
      <c r="C107" s="439"/>
      <c r="D107" s="407"/>
      <c r="E107" s="500"/>
      <c r="F107" s="500"/>
      <c r="G107" s="500"/>
      <c r="H107" s="500"/>
      <c r="I107" s="407"/>
      <c r="J107" s="439"/>
      <c r="K107" s="526"/>
      <c r="L107" s="500"/>
      <c r="M107" s="500"/>
      <c r="N107" s="526"/>
      <c r="O107" s="407"/>
      <c r="P107" s="407"/>
      <c r="Q107" s="500"/>
      <c r="R107" s="500"/>
      <c r="S107" s="500"/>
      <c r="T107" s="500"/>
      <c r="U107" s="439"/>
      <c r="V107" s="407"/>
      <c r="W107" s="500"/>
      <c r="X107" s="500"/>
      <c r="Y107" s="500"/>
      <c r="Z107" s="500"/>
      <c r="AA107" s="407"/>
      <c r="AB107" s="407"/>
      <c r="AC107" s="500"/>
      <c r="AD107" s="500"/>
      <c r="AE107" s="500"/>
      <c r="AF107" s="500"/>
      <c r="AG107" s="407"/>
      <c r="AH107" s="439"/>
      <c r="AI107" s="407"/>
      <c r="AJ107" s="407"/>
      <c r="AK107" s="439"/>
      <c r="AL107" s="483"/>
      <c r="AM107" s="483"/>
      <c r="AN107" s="483"/>
      <c r="AO107" s="483"/>
      <c r="AP107" s="483"/>
      <c r="AQ107" s="483"/>
    </row>
    <row r="108" spans="1:61" s="415" customFormat="1" x14ac:dyDescent="0.25">
      <c r="A108" s="517"/>
      <c r="B108" s="517"/>
      <c r="C108" s="517"/>
      <c r="D108" s="517"/>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c r="AH108" s="483"/>
      <c r="AI108" s="483"/>
      <c r="AJ108" s="483"/>
      <c r="AK108" s="483"/>
      <c r="AL108" s="483"/>
      <c r="AM108" s="483"/>
      <c r="AN108" s="483"/>
      <c r="AO108" s="483"/>
      <c r="AP108" s="483"/>
      <c r="AQ108" s="483"/>
    </row>
    <row r="109" spans="1:61" s="525" customFormat="1" ht="15" customHeight="1" x14ac:dyDescent="0.25">
      <c r="A109" s="691" t="s">
        <v>163</v>
      </c>
      <c r="B109" s="691"/>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2" t="s">
        <v>52</v>
      </c>
      <c r="AC109" s="692"/>
      <c r="AD109" s="692"/>
      <c r="AE109" s="540"/>
      <c r="AF109" s="540"/>
      <c r="AG109" s="693"/>
      <c r="AH109" s="693"/>
      <c r="AI109" s="693"/>
      <c r="AJ109" s="693"/>
      <c r="AK109" s="139"/>
      <c r="AL109" s="139"/>
      <c r="AM109" s="139"/>
      <c r="AN109" s="139"/>
      <c r="AO109" s="139"/>
      <c r="AP109" s="139"/>
      <c r="AQ109" s="139"/>
      <c r="AR109" s="140"/>
      <c r="AS109" s="140"/>
      <c r="AT109" s="389"/>
      <c r="AU109" s="389"/>
      <c r="AV109" s="389"/>
      <c r="AW109" s="389"/>
      <c r="AX109" s="389"/>
      <c r="AY109" s="389"/>
      <c r="AZ109" s="389"/>
      <c r="BA109" s="389"/>
      <c r="BB109" s="389"/>
      <c r="BC109" s="389"/>
      <c r="BD109" s="389"/>
      <c r="BE109" s="389"/>
      <c r="BF109" s="389"/>
      <c r="BG109" s="389"/>
      <c r="BH109" s="389"/>
      <c r="BI109" s="389"/>
    </row>
    <row r="110" spans="1:61" customFormat="1" ht="47.25" customHeight="1" x14ac:dyDescent="0.25">
      <c r="A110" s="349" t="s">
        <v>0</v>
      </c>
      <c r="B110" s="86" t="s">
        <v>1</v>
      </c>
      <c r="C110" s="86" t="s">
        <v>107</v>
      </c>
      <c r="D110" s="86" t="s">
        <v>108</v>
      </c>
      <c r="E110" s="89" t="s">
        <v>100</v>
      </c>
      <c r="F110" s="89" t="s">
        <v>101</v>
      </c>
      <c r="G110" s="89" t="s">
        <v>102</v>
      </c>
      <c r="H110" s="86" t="s">
        <v>7</v>
      </c>
      <c r="I110" s="86" t="s">
        <v>8</v>
      </c>
      <c r="J110" s="89" t="s">
        <v>9</v>
      </c>
      <c r="K110" s="89" t="s">
        <v>10</v>
      </c>
      <c r="L110" s="89" t="s">
        <v>11</v>
      </c>
      <c r="M110" s="86" t="s">
        <v>12</v>
      </c>
      <c r="N110" s="86" t="s">
        <v>13</v>
      </c>
      <c r="O110" s="89" t="s">
        <v>14</v>
      </c>
      <c r="P110" s="89" t="s">
        <v>15</v>
      </c>
      <c r="Q110" s="89" t="s">
        <v>16</v>
      </c>
      <c r="R110" s="86" t="s">
        <v>17</v>
      </c>
      <c r="S110" s="86" t="s">
        <v>18</v>
      </c>
      <c r="T110" s="89" t="s">
        <v>19</v>
      </c>
      <c r="U110" s="89" t="s">
        <v>20</v>
      </c>
      <c r="V110" s="89" t="s">
        <v>21</v>
      </c>
      <c r="W110" s="86" t="s">
        <v>22</v>
      </c>
      <c r="X110" s="86" t="s">
        <v>23</v>
      </c>
      <c r="Y110" s="89" t="s">
        <v>24</v>
      </c>
      <c r="Z110" s="89" t="s">
        <v>25</v>
      </c>
      <c r="AA110" s="89" t="s">
        <v>26</v>
      </c>
      <c r="AB110" s="86" t="s">
        <v>27</v>
      </c>
      <c r="AC110" s="86" t="s">
        <v>28</v>
      </c>
      <c r="AD110" s="86" t="s">
        <v>29</v>
      </c>
      <c r="AE110" s="86" t="s">
        <v>46</v>
      </c>
      <c r="AF110" s="86" t="s">
        <v>47</v>
      </c>
      <c r="AG110" s="86" t="s">
        <v>48</v>
      </c>
      <c r="AH110" s="89" t="s">
        <v>54</v>
      </c>
      <c r="AI110" s="89" t="s">
        <v>49</v>
      </c>
      <c r="AJ110" s="89" t="s">
        <v>50</v>
      </c>
    </row>
    <row r="111" spans="1:61" customFormat="1" x14ac:dyDescent="0.25">
      <c r="A111" s="440" t="s">
        <v>103</v>
      </c>
      <c r="B111" s="146">
        <v>6017</v>
      </c>
      <c r="C111" s="146">
        <v>5710</v>
      </c>
      <c r="D111" s="146">
        <v>307</v>
      </c>
      <c r="E111" s="146">
        <v>5</v>
      </c>
      <c r="F111" s="146">
        <v>73</v>
      </c>
      <c r="G111" s="146">
        <v>229</v>
      </c>
      <c r="H111" s="146">
        <v>5904</v>
      </c>
      <c r="I111" s="146">
        <v>113</v>
      </c>
      <c r="J111" s="146">
        <v>3</v>
      </c>
      <c r="K111" s="146">
        <v>73</v>
      </c>
      <c r="L111" s="146">
        <v>37</v>
      </c>
      <c r="M111" s="146">
        <v>5922</v>
      </c>
      <c r="N111" s="146">
        <v>95</v>
      </c>
      <c r="O111" s="146">
        <v>5</v>
      </c>
      <c r="P111" s="146">
        <v>61</v>
      </c>
      <c r="Q111" s="146">
        <v>29</v>
      </c>
      <c r="R111" s="146">
        <v>5900</v>
      </c>
      <c r="S111" s="146">
        <v>117</v>
      </c>
      <c r="T111" s="146">
        <v>3</v>
      </c>
      <c r="U111" s="146">
        <v>73</v>
      </c>
      <c r="V111" s="146">
        <v>41</v>
      </c>
      <c r="W111" s="146">
        <v>5886</v>
      </c>
      <c r="X111" s="146">
        <v>131</v>
      </c>
      <c r="Y111" s="146">
        <v>3</v>
      </c>
      <c r="Z111" s="146">
        <v>79</v>
      </c>
      <c r="AA111" s="146">
        <v>49</v>
      </c>
      <c r="AB111" s="146">
        <v>11</v>
      </c>
      <c r="AC111" s="146">
        <v>108</v>
      </c>
      <c r="AD111" s="146">
        <v>294</v>
      </c>
      <c r="AE111" s="541">
        <v>0</v>
      </c>
      <c r="AF111" s="541">
        <v>0</v>
      </c>
      <c r="AG111" s="541">
        <v>0</v>
      </c>
      <c r="AH111" s="541">
        <v>0</v>
      </c>
      <c r="AI111" s="541">
        <v>0</v>
      </c>
      <c r="AJ111" s="541">
        <v>0</v>
      </c>
    </row>
    <row r="112" spans="1:61" customFormat="1" x14ac:dyDescent="0.25">
      <c r="A112" s="440" t="s">
        <v>104</v>
      </c>
      <c r="B112" s="146">
        <v>561</v>
      </c>
      <c r="C112" s="146">
        <v>490</v>
      </c>
      <c r="D112" s="146">
        <v>71</v>
      </c>
      <c r="E112" s="146">
        <v>0</v>
      </c>
      <c r="F112" s="146">
        <v>30</v>
      </c>
      <c r="G112" s="146">
        <v>41</v>
      </c>
      <c r="H112" s="146">
        <v>512</v>
      </c>
      <c r="I112" s="146">
        <v>49</v>
      </c>
      <c r="J112" s="146">
        <v>0</v>
      </c>
      <c r="K112" s="146">
        <v>27</v>
      </c>
      <c r="L112" s="146">
        <v>22</v>
      </c>
      <c r="M112" s="146">
        <v>519</v>
      </c>
      <c r="N112" s="146">
        <v>42</v>
      </c>
      <c r="O112" s="146">
        <v>0</v>
      </c>
      <c r="P112" s="146">
        <v>28</v>
      </c>
      <c r="Q112" s="146">
        <v>14</v>
      </c>
      <c r="R112" s="146">
        <v>510</v>
      </c>
      <c r="S112" s="146">
        <v>51</v>
      </c>
      <c r="T112" s="146">
        <v>1</v>
      </c>
      <c r="U112" s="146">
        <v>29</v>
      </c>
      <c r="V112" s="146">
        <v>21</v>
      </c>
      <c r="W112" s="146">
        <v>517</v>
      </c>
      <c r="X112" s="146">
        <v>44</v>
      </c>
      <c r="Y112" s="146">
        <v>0</v>
      </c>
      <c r="Z112" s="146">
        <v>25</v>
      </c>
      <c r="AA112" s="146">
        <v>19</v>
      </c>
      <c r="AB112" s="146">
        <v>1</v>
      </c>
      <c r="AC112" s="146">
        <v>35</v>
      </c>
      <c r="AD112" s="146">
        <v>59</v>
      </c>
      <c r="AE112" s="146">
        <v>33</v>
      </c>
      <c r="AF112" s="146">
        <v>31</v>
      </c>
      <c r="AG112" s="146">
        <v>2</v>
      </c>
      <c r="AH112" s="146">
        <v>0</v>
      </c>
      <c r="AI112" s="146">
        <v>0</v>
      </c>
      <c r="AJ112" s="146">
        <v>2</v>
      </c>
    </row>
    <row r="113" spans="1:45" customFormat="1" x14ac:dyDescent="0.25">
      <c r="A113" s="440" t="s">
        <v>105</v>
      </c>
      <c r="B113" s="164">
        <f>B111+B112</f>
        <v>6578</v>
      </c>
      <c r="C113" s="164">
        <f t="shared" ref="C113:AI113" si="7">C111+C112</f>
        <v>6200</v>
      </c>
      <c r="D113" s="164">
        <f t="shared" si="7"/>
        <v>378</v>
      </c>
      <c r="E113" s="164">
        <f t="shared" si="7"/>
        <v>5</v>
      </c>
      <c r="F113" s="164">
        <f t="shared" si="7"/>
        <v>103</v>
      </c>
      <c r="G113" s="164">
        <f t="shared" si="7"/>
        <v>270</v>
      </c>
      <c r="H113" s="164">
        <f t="shared" si="7"/>
        <v>6416</v>
      </c>
      <c r="I113" s="164">
        <f t="shared" si="7"/>
        <v>162</v>
      </c>
      <c r="J113" s="164">
        <f t="shared" si="7"/>
        <v>3</v>
      </c>
      <c r="K113" s="164">
        <f t="shared" si="7"/>
        <v>100</v>
      </c>
      <c r="L113" s="164">
        <f t="shared" si="7"/>
        <v>59</v>
      </c>
      <c r="M113" s="164">
        <f t="shared" si="7"/>
        <v>6441</v>
      </c>
      <c r="N113" s="164">
        <f t="shared" si="7"/>
        <v>137</v>
      </c>
      <c r="O113" s="164">
        <f t="shared" si="7"/>
        <v>5</v>
      </c>
      <c r="P113" s="164">
        <f t="shared" si="7"/>
        <v>89</v>
      </c>
      <c r="Q113" s="164">
        <f t="shared" si="7"/>
        <v>43</v>
      </c>
      <c r="R113" s="164">
        <f t="shared" si="7"/>
        <v>6410</v>
      </c>
      <c r="S113" s="164">
        <f t="shared" si="7"/>
        <v>168</v>
      </c>
      <c r="T113" s="164">
        <f t="shared" si="7"/>
        <v>4</v>
      </c>
      <c r="U113" s="164">
        <f t="shared" si="7"/>
        <v>102</v>
      </c>
      <c r="V113" s="164">
        <f t="shared" si="7"/>
        <v>62</v>
      </c>
      <c r="W113" s="164">
        <f t="shared" si="7"/>
        <v>6403</v>
      </c>
      <c r="X113" s="164">
        <f t="shared" si="7"/>
        <v>175</v>
      </c>
      <c r="Y113" s="164">
        <f t="shared" si="7"/>
        <v>3</v>
      </c>
      <c r="Z113" s="164">
        <f t="shared" si="7"/>
        <v>104</v>
      </c>
      <c r="AA113" s="164">
        <f t="shared" si="7"/>
        <v>68</v>
      </c>
      <c r="AB113" s="164">
        <f t="shared" si="7"/>
        <v>12</v>
      </c>
      <c r="AC113" s="164">
        <f t="shared" si="7"/>
        <v>143</v>
      </c>
      <c r="AD113" s="164">
        <f t="shared" si="7"/>
        <v>353</v>
      </c>
      <c r="AE113" s="164">
        <f t="shared" si="7"/>
        <v>33</v>
      </c>
      <c r="AF113" s="164">
        <f t="shared" si="7"/>
        <v>31</v>
      </c>
      <c r="AG113" s="164">
        <f t="shared" si="7"/>
        <v>2</v>
      </c>
      <c r="AH113" s="164">
        <f t="shared" si="7"/>
        <v>0</v>
      </c>
      <c r="AI113" s="164">
        <f t="shared" si="7"/>
        <v>0</v>
      </c>
      <c r="AJ113" s="164">
        <f>AJ111+AJ112</f>
        <v>2</v>
      </c>
    </row>
    <row r="114" spans="1:45" s="15" customFormat="1" x14ac:dyDescent="0.25">
      <c r="A114" s="542" t="s">
        <v>65</v>
      </c>
      <c r="B114" s="543">
        <f>1-(AB113+AC113+AD113)/B113</f>
        <v>0.92277287929461838</v>
      </c>
      <c r="C114" s="133">
        <f>C113/B113</f>
        <v>0.94253572514442074</v>
      </c>
      <c r="D114" s="133">
        <f>D113/B113</f>
        <v>5.74642748555792E-2</v>
      </c>
      <c r="E114" s="133"/>
      <c r="F114" s="133"/>
      <c r="G114" s="133"/>
      <c r="H114" s="133">
        <f>H113/B113</f>
        <v>0.97537245363332314</v>
      </c>
      <c r="I114" s="133">
        <f>I113/B113</f>
        <v>2.46275463666768E-2</v>
      </c>
      <c r="J114" s="133"/>
      <c r="K114" s="133"/>
      <c r="L114" s="133"/>
      <c r="M114" s="133">
        <f>M113/B113</f>
        <v>0.97917300091213133</v>
      </c>
      <c r="N114" s="133">
        <f>N113/B113</f>
        <v>2.0826999087868652E-2</v>
      </c>
      <c r="O114" s="133"/>
      <c r="P114" s="133"/>
      <c r="Q114" s="133"/>
      <c r="R114" s="133">
        <f>R113/B113</f>
        <v>0.97446032228640922</v>
      </c>
      <c r="S114" s="133">
        <f>S113/B113</f>
        <v>2.5539677713590756E-2</v>
      </c>
      <c r="T114" s="133"/>
      <c r="U114" s="133"/>
      <c r="V114" s="133"/>
      <c r="W114" s="133">
        <f>W113/B113</f>
        <v>0.97339616904834292</v>
      </c>
      <c r="X114" s="133">
        <f>X113/B113</f>
        <v>2.660383095165704E-2</v>
      </c>
      <c r="Y114" s="133"/>
      <c r="Z114" s="133"/>
      <c r="AA114" s="133"/>
      <c r="AB114" s="133">
        <f>AB113/B113</f>
        <v>1.8242626938279112E-3</v>
      </c>
      <c r="AC114" s="133">
        <f>AC113/B113</f>
        <v>2.1739130434782608E-2</v>
      </c>
      <c r="AD114" s="133">
        <f>AD113/B113</f>
        <v>5.3663727576771056E-2</v>
      </c>
      <c r="AE114" s="133"/>
      <c r="AF114" s="133">
        <f>AF113/AE113</f>
        <v>0.93939393939393945</v>
      </c>
      <c r="AG114" s="133">
        <f>AG113/AE113</f>
        <v>6.0606060606060608E-2</v>
      </c>
      <c r="AH114" s="133"/>
      <c r="AI114" s="133"/>
      <c r="AJ114" s="133"/>
    </row>
    <row r="115" spans="1:45" x14ac:dyDescent="0.25">
      <c r="A115" s="436"/>
      <c r="B115" s="407"/>
      <c r="C115" s="407"/>
      <c r="D115" s="407"/>
      <c r="E115" s="500"/>
      <c r="F115" s="500"/>
      <c r="G115" s="500"/>
      <c r="H115" s="500"/>
      <c r="I115" s="407"/>
      <c r="J115" s="407"/>
      <c r="K115" s="500"/>
      <c r="L115" s="500"/>
      <c r="M115" s="500"/>
      <c r="N115" s="500"/>
      <c r="O115" s="407"/>
      <c r="P115" s="407"/>
      <c r="Q115" s="500"/>
      <c r="R115" s="500"/>
      <c r="S115" s="500"/>
      <c r="T115" s="500"/>
      <c r="U115" s="407"/>
      <c r="V115" s="407"/>
      <c r="W115" s="500"/>
      <c r="X115" s="500"/>
      <c r="Y115" s="500"/>
      <c r="Z115" s="500"/>
      <c r="AA115" s="407"/>
      <c r="AB115" s="407"/>
      <c r="AC115" s="500"/>
      <c r="AD115" s="500"/>
      <c r="AE115" s="500"/>
      <c r="AF115" s="500"/>
      <c r="AG115" s="407"/>
      <c r="AH115" s="407"/>
      <c r="AI115" s="407"/>
      <c r="AJ115" s="407"/>
      <c r="AK115" s="372"/>
      <c r="AL115" s="372"/>
      <c r="AM115" s="372"/>
    </row>
    <row r="116" spans="1:45" s="544" customFormat="1" x14ac:dyDescent="0.25">
      <c r="A116" s="470" t="s">
        <v>159</v>
      </c>
      <c r="B116" s="146">
        <v>5911</v>
      </c>
      <c r="C116" s="146">
        <v>5770</v>
      </c>
      <c r="D116" s="146">
        <v>141</v>
      </c>
      <c r="E116" s="146">
        <v>4</v>
      </c>
      <c r="F116" s="146">
        <v>78</v>
      </c>
      <c r="G116" s="146">
        <v>59</v>
      </c>
      <c r="H116" s="146">
        <v>5807</v>
      </c>
      <c r="I116" s="146">
        <v>104</v>
      </c>
      <c r="J116" s="146">
        <v>2</v>
      </c>
      <c r="K116" s="146">
        <v>77</v>
      </c>
      <c r="L116" s="146">
        <v>25</v>
      </c>
      <c r="M116" s="146">
        <v>5825</v>
      </c>
      <c r="N116" s="146">
        <v>86</v>
      </c>
      <c r="O116" s="146">
        <v>4</v>
      </c>
      <c r="P116" s="146">
        <v>68</v>
      </c>
      <c r="Q116" s="146">
        <v>14</v>
      </c>
      <c r="R116" s="146">
        <v>5791</v>
      </c>
      <c r="S116" s="146">
        <v>120</v>
      </c>
      <c r="T116" s="146">
        <v>3</v>
      </c>
      <c r="U116" s="146">
        <v>88</v>
      </c>
      <c r="V116" s="146">
        <v>29</v>
      </c>
      <c r="W116" s="146">
        <v>5799</v>
      </c>
      <c r="X116" s="146">
        <v>112</v>
      </c>
      <c r="Y116" s="146">
        <v>5</v>
      </c>
      <c r="Z116" s="146">
        <v>81</v>
      </c>
      <c r="AA116" s="146">
        <v>26</v>
      </c>
      <c r="AB116" s="146">
        <v>10</v>
      </c>
      <c r="AC116" s="146">
        <v>126</v>
      </c>
      <c r="AD116" s="146">
        <v>100</v>
      </c>
      <c r="AE116" s="509">
        <v>0</v>
      </c>
      <c r="AF116" s="509">
        <v>0</v>
      </c>
      <c r="AG116" s="509">
        <v>0</v>
      </c>
      <c r="AH116" s="509">
        <v>0</v>
      </c>
      <c r="AI116" s="509">
        <v>0</v>
      </c>
      <c r="AJ116" s="509">
        <v>0</v>
      </c>
      <c r="AK116" s="483"/>
      <c r="AL116" s="483"/>
      <c r="AM116" s="483"/>
      <c r="AN116" s="483"/>
      <c r="AO116" s="483"/>
      <c r="AP116" s="483"/>
      <c r="AQ116" s="483"/>
    </row>
    <row r="117" spans="1:45" s="544" customFormat="1" x14ac:dyDescent="0.25">
      <c r="A117" s="470" t="s">
        <v>160</v>
      </c>
      <c r="B117" s="146">
        <v>724</v>
      </c>
      <c r="C117" s="146">
        <v>647</v>
      </c>
      <c r="D117" s="146">
        <v>77</v>
      </c>
      <c r="E117" s="146">
        <v>3</v>
      </c>
      <c r="F117" s="146">
        <v>39</v>
      </c>
      <c r="G117" s="146">
        <v>35</v>
      </c>
      <c r="H117" s="146">
        <v>664</v>
      </c>
      <c r="I117" s="146">
        <v>60</v>
      </c>
      <c r="J117" s="146">
        <v>2</v>
      </c>
      <c r="K117" s="146">
        <v>35</v>
      </c>
      <c r="L117" s="146">
        <v>23</v>
      </c>
      <c r="M117" s="146">
        <v>668</v>
      </c>
      <c r="N117" s="146">
        <v>56</v>
      </c>
      <c r="O117" s="146">
        <v>4</v>
      </c>
      <c r="P117" s="146">
        <v>33</v>
      </c>
      <c r="Q117" s="146">
        <v>19</v>
      </c>
      <c r="R117" s="146">
        <v>658</v>
      </c>
      <c r="S117" s="146">
        <v>66</v>
      </c>
      <c r="T117" s="146">
        <v>1</v>
      </c>
      <c r="U117" s="146">
        <v>42</v>
      </c>
      <c r="V117" s="146">
        <v>23</v>
      </c>
      <c r="W117" s="146">
        <v>664</v>
      </c>
      <c r="X117" s="146">
        <v>60</v>
      </c>
      <c r="Y117" s="146">
        <v>3</v>
      </c>
      <c r="Z117" s="146">
        <v>32</v>
      </c>
      <c r="AA117" s="146">
        <v>25</v>
      </c>
      <c r="AB117" s="146">
        <v>5</v>
      </c>
      <c r="AC117" s="146">
        <v>49</v>
      </c>
      <c r="AD117" s="146">
        <v>45</v>
      </c>
      <c r="AE117" s="146">
        <v>71</v>
      </c>
      <c r="AF117" s="146">
        <v>67</v>
      </c>
      <c r="AG117" s="146">
        <v>4</v>
      </c>
      <c r="AH117" s="146">
        <v>1</v>
      </c>
      <c r="AI117" s="146">
        <v>0</v>
      </c>
      <c r="AJ117" s="146">
        <v>3</v>
      </c>
      <c r="AK117" s="483"/>
      <c r="AL117" s="483"/>
      <c r="AM117" s="483"/>
      <c r="AN117" s="483"/>
      <c r="AO117" s="483"/>
      <c r="AP117" s="483"/>
      <c r="AQ117" s="483"/>
    </row>
    <row r="118" spans="1:45" s="544" customFormat="1" x14ac:dyDescent="0.25">
      <c r="A118" s="470" t="s">
        <v>161</v>
      </c>
      <c r="B118" s="545">
        <f>B116+B117</f>
        <v>6635</v>
      </c>
      <c r="C118" s="545">
        <f t="shared" ref="C118:AJ118" si="8">C116+C117</f>
        <v>6417</v>
      </c>
      <c r="D118" s="545">
        <f t="shared" si="8"/>
        <v>218</v>
      </c>
      <c r="E118" s="545">
        <f t="shared" si="8"/>
        <v>7</v>
      </c>
      <c r="F118" s="545">
        <f t="shared" si="8"/>
        <v>117</v>
      </c>
      <c r="G118" s="545">
        <f t="shared" si="8"/>
        <v>94</v>
      </c>
      <c r="H118" s="545">
        <f t="shared" si="8"/>
        <v>6471</v>
      </c>
      <c r="I118" s="545">
        <f t="shared" si="8"/>
        <v>164</v>
      </c>
      <c r="J118" s="545">
        <f t="shared" si="8"/>
        <v>4</v>
      </c>
      <c r="K118" s="545">
        <f t="shared" si="8"/>
        <v>112</v>
      </c>
      <c r="L118" s="545">
        <f t="shared" si="8"/>
        <v>48</v>
      </c>
      <c r="M118" s="545">
        <f t="shared" si="8"/>
        <v>6493</v>
      </c>
      <c r="N118" s="545">
        <f t="shared" si="8"/>
        <v>142</v>
      </c>
      <c r="O118" s="545">
        <f t="shared" si="8"/>
        <v>8</v>
      </c>
      <c r="P118" s="545">
        <f t="shared" si="8"/>
        <v>101</v>
      </c>
      <c r="Q118" s="545">
        <f t="shared" si="8"/>
        <v>33</v>
      </c>
      <c r="R118" s="545">
        <f t="shared" si="8"/>
        <v>6449</v>
      </c>
      <c r="S118" s="545">
        <f t="shared" si="8"/>
        <v>186</v>
      </c>
      <c r="T118" s="545">
        <f t="shared" si="8"/>
        <v>4</v>
      </c>
      <c r="U118" s="545">
        <f t="shared" si="8"/>
        <v>130</v>
      </c>
      <c r="V118" s="545">
        <f t="shared" si="8"/>
        <v>52</v>
      </c>
      <c r="W118" s="545">
        <f t="shared" si="8"/>
        <v>6463</v>
      </c>
      <c r="X118" s="545">
        <f t="shared" si="8"/>
        <v>172</v>
      </c>
      <c r="Y118" s="545">
        <f t="shared" si="8"/>
        <v>8</v>
      </c>
      <c r="Z118" s="545">
        <f t="shared" si="8"/>
        <v>113</v>
      </c>
      <c r="AA118" s="545">
        <f t="shared" si="8"/>
        <v>51</v>
      </c>
      <c r="AB118" s="545">
        <f t="shared" si="8"/>
        <v>15</v>
      </c>
      <c r="AC118" s="545">
        <f t="shared" si="8"/>
        <v>175</v>
      </c>
      <c r="AD118" s="545">
        <f t="shared" si="8"/>
        <v>145</v>
      </c>
      <c r="AE118" s="545">
        <f t="shared" si="8"/>
        <v>71</v>
      </c>
      <c r="AF118" s="545">
        <f t="shared" si="8"/>
        <v>67</v>
      </c>
      <c r="AG118" s="545">
        <f t="shared" si="8"/>
        <v>4</v>
      </c>
      <c r="AH118" s="545">
        <f t="shared" si="8"/>
        <v>1</v>
      </c>
      <c r="AI118" s="545">
        <f t="shared" si="8"/>
        <v>0</v>
      </c>
      <c r="AJ118" s="545">
        <f t="shared" si="8"/>
        <v>3</v>
      </c>
      <c r="AK118" s="483"/>
      <c r="AL118" s="483"/>
      <c r="AM118" s="483"/>
      <c r="AN118" s="483"/>
      <c r="AO118" s="483"/>
      <c r="AP118" s="483"/>
      <c r="AQ118" s="483"/>
    </row>
    <row r="119" spans="1:45" s="548" customFormat="1" x14ac:dyDescent="0.25">
      <c r="A119" s="400" t="s">
        <v>162</v>
      </c>
      <c r="B119" s="546">
        <f>1-(AB118+AC118+AD118)/B118</f>
        <v>0.94951017332328558</v>
      </c>
      <c r="C119" s="460">
        <f>C118/B118</f>
        <v>0.96714393368500373</v>
      </c>
      <c r="D119" s="460">
        <f>D118/B118</f>
        <v>3.2856066314996234E-2</v>
      </c>
      <c r="E119" s="460"/>
      <c r="F119" s="460"/>
      <c r="G119" s="460"/>
      <c r="H119" s="460">
        <f>H118/B118</f>
        <v>0.97528259231348913</v>
      </c>
      <c r="I119" s="460">
        <f>I118/B118</f>
        <v>2.4717407686510928E-2</v>
      </c>
      <c r="J119" s="460"/>
      <c r="K119" s="460"/>
      <c r="L119" s="460"/>
      <c r="M119" s="460">
        <f>M118/B118</f>
        <v>0.97859834212509422</v>
      </c>
      <c r="N119" s="460">
        <f>N118/B118</f>
        <v>2.1401657874905802E-2</v>
      </c>
      <c r="O119" s="460"/>
      <c r="P119" s="460"/>
      <c r="Q119" s="460"/>
      <c r="R119" s="460">
        <f>R118/B118</f>
        <v>0.97196684250188392</v>
      </c>
      <c r="S119" s="460">
        <f>S118/B118</f>
        <v>2.8033157498116051E-2</v>
      </c>
      <c r="T119" s="460"/>
      <c r="U119" s="460"/>
      <c r="V119" s="460"/>
      <c r="W119" s="460">
        <f>W118/B118</f>
        <v>0.97407686510926905</v>
      </c>
      <c r="X119" s="460">
        <f>X118/B118</f>
        <v>2.5923134890730972E-2</v>
      </c>
      <c r="Y119" s="460"/>
      <c r="Z119" s="460"/>
      <c r="AA119" s="460"/>
      <c r="AB119" s="460">
        <f>AB118/B118</f>
        <v>2.2607385079125848E-3</v>
      </c>
      <c r="AC119" s="460">
        <f>AC118/B118</f>
        <v>2.637528259231349E-2</v>
      </c>
      <c r="AD119" s="460">
        <f>AD118/B118</f>
        <v>2.1853805576488319E-2</v>
      </c>
      <c r="AE119" s="460"/>
      <c r="AF119" s="460">
        <f>AF118/AE118</f>
        <v>0.94366197183098588</v>
      </c>
      <c r="AG119" s="460">
        <f>AG118/AE118</f>
        <v>5.6338028169014086E-2</v>
      </c>
      <c r="AH119" s="460"/>
      <c r="AI119" s="460"/>
      <c r="AJ119" s="547"/>
      <c r="AK119" s="422"/>
      <c r="AL119" s="422"/>
      <c r="AM119" s="422"/>
      <c r="AN119" s="422"/>
      <c r="AO119" s="422"/>
      <c r="AP119" s="422"/>
      <c r="AQ119" s="422"/>
    </row>
    <row r="120" spans="1:45" s="544" customFormat="1" x14ac:dyDescent="0.25">
      <c r="A120" s="539"/>
      <c r="B120" s="549"/>
      <c r="C120" s="549"/>
      <c r="D120" s="549"/>
      <c r="E120" s="549"/>
      <c r="F120" s="549"/>
      <c r="G120" s="549"/>
      <c r="H120" s="549"/>
      <c r="I120" s="549"/>
      <c r="J120" s="549"/>
      <c r="K120" s="549"/>
      <c r="L120" s="549"/>
      <c r="M120" s="549"/>
      <c r="N120" s="549"/>
      <c r="O120" s="549"/>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50"/>
      <c r="AK120" s="483"/>
      <c r="AL120" s="483"/>
      <c r="AM120" s="483"/>
      <c r="AN120" s="483"/>
      <c r="AO120" s="483"/>
      <c r="AP120" s="483"/>
      <c r="AQ120" s="483"/>
    </row>
    <row r="121" spans="1:45" s="415" customFormat="1" x14ac:dyDescent="0.25">
      <c r="A121" s="517"/>
      <c r="B121" s="517"/>
      <c r="C121" s="517"/>
      <c r="D121" s="517"/>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483"/>
      <c r="AO121" s="483"/>
      <c r="AP121" s="483"/>
      <c r="AQ121" s="483"/>
    </row>
    <row r="122" spans="1:45" ht="15" customHeight="1" x14ac:dyDescent="0.25">
      <c r="A122" s="671" t="s">
        <v>164</v>
      </c>
      <c r="B122" s="672"/>
      <c r="C122" s="672"/>
      <c r="D122" s="672"/>
      <c r="E122" s="672"/>
      <c r="F122" s="672"/>
      <c r="G122" s="672"/>
      <c r="H122" s="672"/>
      <c r="I122" s="672"/>
      <c r="J122" s="672"/>
      <c r="K122" s="672"/>
      <c r="L122" s="672"/>
      <c r="M122" s="672"/>
      <c r="N122" s="672"/>
      <c r="O122" s="672"/>
      <c r="P122" s="672"/>
      <c r="Q122" s="672"/>
      <c r="R122" s="672"/>
      <c r="S122" s="672"/>
      <c r="T122" s="672"/>
      <c r="U122" s="672"/>
      <c r="V122" s="672"/>
      <c r="W122" s="672"/>
      <c r="X122" s="672"/>
      <c r="Y122" s="672"/>
      <c r="Z122" s="672"/>
      <c r="AA122" s="672"/>
      <c r="AB122" s="672"/>
      <c r="AC122" s="672"/>
      <c r="AD122" s="672"/>
      <c r="AE122" s="672"/>
      <c r="AF122" s="672"/>
      <c r="AG122" s="673" t="s">
        <v>52</v>
      </c>
      <c r="AH122" s="674"/>
      <c r="AI122" s="674"/>
      <c r="AJ122" s="675"/>
      <c r="AK122" s="171"/>
      <c r="AL122" s="171"/>
      <c r="AM122" s="171"/>
      <c r="AN122" s="171"/>
      <c r="AO122" s="171"/>
      <c r="AP122" s="171"/>
      <c r="AQ122" s="171"/>
      <c r="AR122" s="140"/>
      <c r="AS122" s="140"/>
    </row>
    <row r="123" spans="1:45" s="551" customFormat="1" ht="75" x14ac:dyDescent="0.25">
      <c r="A123" s="404" t="s">
        <v>0</v>
      </c>
      <c r="B123" s="173" t="s">
        <v>1</v>
      </c>
      <c r="C123" s="173" t="s">
        <v>120</v>
      </c>
      <c r="D123" s="173" t="s">
        <v>121</v>
      </c>
      <c r="E123" s="174" t="s">
        <v>122</v>
      </c>
      <c r="F123" s="174" t="s">
        <v>101</v>
      </c>
      <c r="G123" s="174" t="s">
        <v>165</v>
      </c>
      <c r="H123" s="174" t="s">
        <v>102</v>
      </c>
      <c r="I123" s="173" t="s">
        <v>7</v>
      </c>
      <c r="J123" s="173" t="s">
        <v>8</v>
      </c>
      <c r="K123" s="174" t="s">
        <v>9</v>
      </c>
      <c r="L123" s="174" t="s">
        <v>10</v>
      </c>
      <c r="M123" s="174" t="s">
        <v>113</v>
      </c>
      <c r="N123" s="174" t="s">
        <v>11</v>
      </c>
      <c r="O123" s="173" t="s">
        <v>12</v>
      </c>
      <c r="P123" s="173" t="s">
        <v>13</v>
      </c>
      <c r="Q123" s="174" t="s">
        <v>14</v>
      </c>
      <c r="R123" s="174" t="s">
        <v>15</v>
      </c>
      <c r="S123" s="174" t="s">
        <v>114</v>
      </c>
      <c r="T123" s="174" t="s">
        <v>16</v>
      </c>
      <c r="U123" s="173" t="s">
        <v>17</v>
      </c>
      <c r="V123" s="173" t="s">
        <v>18</v>
      </c>
      <c r="W123" s="174" t="s">
        <v>19</v>
      </c>
      <c r="X123" s="174" t="s">
        <v>20</v>
      </c>
      <c r="Y123" s="174" t="s">
        <v>115</v>
      </c>
      <c r="Z123" s="174" t="s">
        <v>21</v>
      </c>
      <c r="AA123" s="173" t="s">
        <v>22</v>
      </c>
      <c r="AB123" s="173" t="s">
        <v>23</v>
      </c>
      <c r="AC123" s="174" t="s">
        <v>24</v>
      </c>
      <c r="AD123" s="174" t="s">
        <v>25</v>
      </c>
      <c r="AE123" s="174" t="s">
        <v>116</v>
      </c>
      <c r="AF123" s="174" t="s">
        <v>26</v>
      </c>
      <c r="AG123" s="407" t="s">
        <v>117</v>
      </c>
      <c r="AH123" s="407" t="s">
        <v>118</v>
      </c>
      <c r="AI123" s="407" t="s">
        <v>119</v>
      </c>
      <c r="AJ123" s="407" t="s">
        <v>29</v>
      </c>
      <c r="AK123" s="173" t="s">
        <v>46</v>
      </c>
      <c r="AL123" s="173" t="s">
        <v>124</v>
      </c>
      <c r="AM123" s="173" t="s">
        <v>125</v>
      </c>
      <c r="AN123" s="174" t="s">
        <v>54</v>
      </c>
      <c r="AO123" s="174" t="s">
        <v>49</v>
      </c>
      <c r="AP123" s="174" t="s">
        <v>126</v>
      </c>
      <c r="AQ123" s="174" t="s">
        <v>50</v>
      </c>
      <c r="AR123" s="139"/>
      <c r="AS123" s="139"/>
    </row>
    <row r="124" spans="1:45" x14ac:dyDescent="0.25">
      <c r="A124" s="440" t="s">
        <v>103</v>
      </c>
      <c r="B124" s="181">
        <v>5912</v>
      </c>
      <c r="C124" s="181">
        <v>5567</v>
      </c>
      <c r="D124" s="181">
        <v>345</v>
      </c>
      <c r="E124" s="181">
        <v>4</v>
      </c>
      <c r="F124" s="181">
        <v>27</v>
      </c>
      <c r="G124" s="181">
        <v>88</v>
      </c>
      <c r="H124" s="181">
        <v>226</v>
      </c>
      <c r="I124" s="181">
        <v>5790</v>
      </c>
      <c r="J124" s="181">
        <v>122</v>
      </c>
      <c r="K124" s="181">
        <v>2</v>
      </c>
      <c r="L124" s="181">
        <v>24</v>
      </c>
      <c r="M124" s="181">
        <v>73</v>
      </c>
      <c r="N124" s="181">
        <v>23</v>
      </c>
      <c r="O124" s="181">
        <v>5799</v>
      </c>
      <c r="P124" s="181">
        <v>113</v>
      </c>
      <c r="Q124" s="181">
        <v>4</v>
      </c>
      <c r="R124" s="181">
        <v>22</v>
      </c>
      <c r="S124" s="181">
        <v>66</v>
      </c>
      <c r="T124" s="181">
        <v>21</v>
      </c>
      <c r="U124" s="181">
        <v>5757</v>
      </c>
      <c r="V124" s="181">
        <v>155</v>
      </c>
      <c r="W124" s="181">
        <v>6</v>
      </c>
      <c r="X124" s="181">
        <v>23</v>
      </c>
      <c r="Y124" s="181">
        <v>95</v>
      </c>
      <c r="Z124" s="181">
        <v>31</v>
      </c>
      <c r="AA124" s="181">
        <v>5746</v>
      </c>
      <c r="AB124" s="181">
        <v>166</v>
      </c>
      <c r="AC124" s="181">
        <v>4</v>
      </c>
      <c r="AD124" s="181">
        <v>26</v>
      </c>
      <c r="AE124" s="181">
        <v>107</v>
      </c>
      <c r="AF124" s="181">
        <v>29</v>
      </c>
      <c r="AG124" s="181">
        <v>11</v>
      </c>
      <c r="AH124" s="181">
        <v>32</v>
      </c>
      <c r="AI124" s="181">
        <v>165</v>
      </c>
      <c r="AJ124" s="181">
        <v>268</v>
      </c>
      <c r="AK124" s="194" t="s">
        <v>34</v>
      </c>
      <c r="AL124" s="194" t="s">
        <v>34</v>
      </c>
      <c r="AM124" s="194" t="s">
        <v>34</v>
      </c>
      <c r="AN124" s="194" t="s">
        <v>34</v>
      </c>
      <c r="AO124" s="194" t="s">
        <v>34</v>
      </c>
      <c r="AP124" s="194" t="s">
        <v>34</v>
      </c>
      <c r="AQ124" s="194" t="s">
        <v>34</v>
      </c>
      <c r="AR124" s="140"/>
      <c r="AS124" s="140"/>
    </row>
    <row r="125" spans="1:45" x14ac:dyDescent="0.25">
      <c r="A125" s="440" t="s">
        <v>104</v>
      </c>
      <c r="B125" s="181">
        <v>670</v>
      </c>
      <c r="C125" s="181">
        <v>578</v>
      </c>
      <c r="D125" s="181">
        <v>92</v>
      </c>
      <c r="E125" s="181">
        <v>1</v>
      </c>
      <c r="F125" s="181">
        <v>5</v>
      </c>
      <c r="G125" s="181">
        <v>37</v>
      </c>
      <c r="H125" s="181">
        <v>49</v>
      </c>
      <c r="I125" s="181">
        <v>603</v>
      </c>
      <c r="J125" s="181">
        <v>67</v>
      </c>
      <c r="K125" s="181">
        <v>1</v>
      </c>
      <c r="L125" s="181">
        <v>4</v>
      </c>
      <c r="M125" s="181">
        <v>37</v>
      </c>
      <c r="N125" s="181">
        <v>25</v>
      </c>
      <c r="O125" s="181">
        <v>606</v>
      </c>
      <c r="P125" s="181">
        <v>64</v>
      </c>
      <c r="Q125" s="181">
        <v>1</v>
      </c>
      <c r="R125" s="181">
        <v>5</v>
      </c>
      <c r="S125" s="181">
        <v>34</v>
      </c>
      <c r="T125" s="181">
        <v>24</v>
      </c>
      <c r="U125" s="181">
        <v>599</v>
      </c>
      <c r="V125" s="181">
        <v>71</v>
      </c>
      <c r="W125" s="181">
        <v>0</v>
      </c>
      <c r="X125" s="181">
        <v>5</v>
      </c>
      <c r="Y125" s="181">
        <v>43</v>
      </c>
      <c r="Z125" s="181">
        <v>23</v>
      </c>
      <c r="AA125" s="181">
        <v>603</v>
      </c>
      <c r="AB125" s="181">
        <v>67</v>
      </c>
      <c r="AC125" s="181">
        <v>0</v>
      </c>
      <c r="AD125" s="181">
        <v>4</v>
      </c>
      <c r="AE125" s="181">
        <v>33</v>
      </c>
      <c r="AF125" s="181">
        <v>30</v>
      </c>
      <c r="AG125" s="181">
        <v>2</v>
      </c>
      <c r="AH125" s="181">
        <v>7</v>
      </c>
      <c r="AI125" s="181">
        <v>52</v>
      </c>
      <c r="AJ125" s="181">
        <v>69</v>
      </c>
      <c r="AK125" s="181">
        <v>61</v>
      </c>
      <c r="AL125" s="181">
        <v>54</v>
      </c>
      <c r="AM125" s="181">
        <v>7</v>
      </c>
      <c r="AN125" s="181">
        <v>0</v>
      </c>
      <c r="AO125" s="181">
        <v>1</v>
      </c>
      <c r="AP125" s="181">
        <v>3</v>
      </c>
      <c r="AQ125" s="181">
        <v>3</v>
      </c>
      <c r="AR125" s="140"/>
      <c r="AS125" s="140"/>
    </row>
    <row r="126" spans="1:45" x14ac:dyDescent="0.25">
      <c r="A126" s="450" t="s">
        <v>105</v>
      </c>
      <c r="B126" s="195">
        <v>6582</v>
      </c>
      <c r="C126" s="196">
        <v>6145</v>
      </c>
      <c r="D126" s="196">
        <v>437</v>
      </c>
      <c r="E126" s="196">
        <v>5</v>
      </c>
      <c r="F126" s="196">
        <v>32</v>
      </c>
      <c r="G126" s="196">
        <v>125</v>
      </c>
      <c r="H126" s="196">
        <v>275</v>
      </c>
      <c r="I126" s="196">
        <v>6393</v>
      </c>
      <c r="J126" s="196">
        <v>189</v>
      </c>
      <c r="K126" s="196">
        <v>3</v>
      </c>
      <c r="L126" s="196">
        <v>28</v>
      </c>
      <c r="M126" s="196">
        <v>110</v>
      </c>
      <c r="N126" s="196">
        <v>48</v>
      </c>
      <c r="O126" s="196">
        <v>6405</v>
      </c>
      <c r="P126" s="196">
        <v>177</v>
      </c>
      <c r="Q126" s="196">
        <v>5</v>
      </c>
      <c r="R126" s="196">
        <v>27</v>
      </c>
      <c r="S126" s="196">
        <v>100</v>
      </c>
      <c r="T126" s="196">
        <v>45</v>
      </c>
      <c r="U126" s="196">
        <v>6356</v>
      </c>
      <c r="V126" s="196">
        <v>226</v>
      </c>
      <c r="W126" s="196">
        <v>6</v>
      </c>
      <c r="X126" s="196">
        <v>28</v>
      </c>
      <c r="Y126" s="196">
        <v>138</v>
      </c>
      <c r="Z126" s="196">
        <v>54</v>
      </c>
      <c r="AA126" s="196">
        <v>6349</v>
      </c>
      <c r="AB126" s="196">
        <v>233</v>
      </c>
      <c r="AC126" s="196">
        <v>4</v>
      </c>
      <c r="AD126" s="196">
        <v>30</v>
      </c>
      <c r="AE126" s="196">
        <v>140</v>
      </c>
      <c r="AF126" s="196">
        <v>59</v>
      </c>
      <c r="AG126" s="196">
        <v>13</v>
      </c>
      <c r="AH126" s="196">
        <v>39</v>
      </c>
      <c r="AI126" s="196">
        <v>217</v>
      </c>
      <c r="AJ126" s="196">
        <v>337</v>
      </c>
      <c r="AK126" s="196">
        <v>61</v>
      </c>
      <c r="AL126" s="196">
        <v>54</v>
      </c>
      <c r="AM126" s="196">
        <v>7</v>
      </c>
      <c r="AN126" s="196">
        <v>0</v>
      </c>
      <c r="AO126" s="196">
        <v>1</v>
      </c>
      <c r="AP126" s="196">
        <v>3</v>
      </c>
      <c r="AQ126" s="196">
        <v>3</v>
      </c>
      <c r="AR126" s="197"/>
      <c r="AS126" s="197"/>
    </row>
    <row r="127" spans="1:45" s="413" customFormat="1" x14ac:dyDescent="0.25">
      <c r="A127" s="552" t="s">
        <v>65</v>
      </c>
      <c r="B127" s="411">
        <f>1-(AG126+AH126+AI126+AJ126)/B126</f>
        <v>0.9079307201458523</v>
      </c>
      <c r="C127" s="412">
        <v>0.93360680644181104</v>
      </c>
      <c r="D127" s="412">
        <v>6.6393193558188998E-2</v>
      </c>
      <c r="E127" s="412"/>
      <c r="F127" s="412"/>
      <c r="G127" s="412"/>
      <c r="H127" s="412"/>
      <c r="I127" s="412">
        <v>0.97128532360984499</v>
      </c>
      <c r="J127" s="412">
        <v>2.8714676390154969E-2</v>
      </c>
      <c r="K127" s="412"/>
      <c r="L127" s="412"/>
      <c r="M127" s="412"/>
      <c r="N127" s="412"/>
      <c r="O127" s="412">
        <v>0.97310847766636277</v>
      </c>
      <c r="P127" s="412">
        <v>2.6891522333637192E-2</v>
      </c>
      <c r="Q127" s="412"/>
      <c r="R127" s="412"/>
      <c r="S127" s="412"/>
      <c r="T127" s="412"/>
      <c r="U127" s="412">
        <v>0.96566393193558187</v>
      </c>
      <c r="V127" s="412">
        <v>3.4336068064418107E-2</v>
      </c>
      <c r="W127" s="412"/>
      <c r="X127" s="412"/>
      <c r="Y127" s="412"/>
      <c r="Z127" s="412"/>
      <c r="AA127" s="412">
        <v>0.96460042540261315</v>
      </c>
      <c r="AB127" s="412">
        <v>3.539957459738681E-2</v>
      </c>
      <c r="AC127" s="412"/>
      <c r="AD127" s="412"/>
      <c r="AE127" s="412"/>
      <c r="AF127" s="412"/>
      <c r="AG127" s="412">
        <v>1.9750835612275903E-3</v>
      </c>
      <c r="AH127" s="412">
        <v>5.9252506836827709E-3</v>
      </c>
      <c r="AI127" s="412">
        <v>3.2968702522029776E-2</v>
      </c>
      <c r="AJ127" s="412">
        <v>5.1200243087207532E-2</v>
      </c>
      <c r="AK127" s="412"/>
      <c r="AL127" s="412">
        <f>AL126/AK126</f>
        <v>0.88524590163934425</v>
      </c>
      <c r="AM127" s="412">
        <f>AM126/AK126</f>
        <v>0.11475409836065574</v>
      </c>
      <c r="AN127" s="412"/>
      <c r="AO127" s="412"/>
      <c r="AP127" s="412"/>
      <c r="AQ127" s="412"/>
      <c r="AR127" s="189"/>
      <c r="AS127" s="189"/>
    </row>
    <row r="128" spans="1:45" s="413" customFormat="1" x14ac:dyDescent="0.25">
      <c r="A128" s="553"/>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c r="AO128" s="554"/>
      <c r="AP128" s="554"/>
      <c r="AQ128" s="554"/>
      <c r="AR128" s="189"/>
      <c r="AS128" s="189"/>
    </row>
    <row r="129" spans="1:54" s="538" customFormat="1" x14ac:dyDescent="0.25">
      <c r="A129" s="470" t="s">
        <v>159</v>
      </c>
      <c r="B129" s="146">
        <v>6001</v>
      </c>
      <c r="C129" s="146">
        <v>5785</v>
      </c>
      <c r="D129" s="146">
        <v>216</v>
      </c>
      <c r="E129" s="146">
        <v>7</v>
      </c>
      <c r="F129" s="146">
        <v>30</v>
      </c>
      <c r="G129" s="146">
        <v>119</v>
      </c>
      <c r="H129" s="146">
        <v>60</v>
      </c>
      <c r="I129" s="146">
        <v>5856</v>
      </c>
      <c r="J129" s="146">
        <v>145</v>
      </c>
      <c r="K129" s="146">
        <v>3</v>
      </c>
      <c r="L129" s="146">
        <v>26</v>
      </c>
      <c r="M129" s="146">
        <v>95</v>
      </c>
      <c r="N129" s="146">
        <v>21</v>
      </c>
      <c r="O129" s="146">
        <v>5858</v>
      </c>
      <c r="P129" s="146">
        <v>143</v>
      </c>
      <c r="Q129" s="146">
        <v>6</v>
      </c>
      <c r="R129" s="146">
        <v>27</v>
      </c>
      <c r="S129" s="146">
        <v>95</v>
      </c>
      <c r="T129" s="146">
        <v>15</v>
      </c>
      <c r="U129" s="146">
        <v>5834</v>
      </c>
      <c r="V129" s="146">
        <v>167</v>
      </c>
      <c r="W129" s="146">
        <v>2</v>
      </c>
      <c r="X129" s="146">
        <v>24</v>
      </c>
      <c r="Y129" s="146">
        <v>113</v>
      </c>
      <c r="Z129" s="146">
        <v>28</v>
      </c>
      <c r="AA129" s="146">
        <v>5800</v>
      </c>
      <c r="AB129" s="146">
        <v>201</v>
      </c>
      <c r="AC129" s="146">
        <v>9</v>
      </c>
      <c r="AD129" s="146">
        <v>25</v>
      </c>
      <c r="AE129" s="146">
        <v>133</v>
      </c>
      <c r="AF129" s="146">
        <v>34</v>
      </c>
      <c r="AG129" s="146">
        <v>14</v>
      </c>
      <c r="AH129" s="146">
        <v>32</v>
      </c>
      <c r="AI129" s="146">
        <v>194</v>
      </c>
      <c r="AJ129" s="146">
        <v>103</v>
      </c>
      <c r="AK129" s="194" t="s">
        <v>34</v>
      </c>
      <c r="AL129" s="194" t="s">
        <v>34</v>
      </c>
      <c r="AM129" s="194" t="s">
        <v>34</v>
      </c>
      <c r="AN129" s="194" t="s">
        <v>34</v>
      </c>
      <c r="AO129" s="194" t="s">
        <v>34</v>
      </c>
      <c r="AP129" s="194" t="s">
        <v>34</v>
      </c>
      <c r="AQ129" s="194" t="s">
        <v>34</v>
      </c>
    </row>
    <row r="130" spans="1:54" s="538" customFormat="1" x14ac:dyDescent="0.25">
      <c r="A130" s="470" t="s">
        <v>160</v>
      </c>
      <c r="B130" s="146">
        <v>724</v>
      </c>
      <c r="C130" s="146">
        <v>645</v>
      </c>
      <c r="D130" s="146">
        <v>79</v>
      </c>
      <c r="E130" s="146">
        <v>3</v>
      </c>
      <c r="F130" s="146">
        <v>39</v>
      </c>
      <c r="G130" s="146">
        <v>37</v>
      </c>
      <c r="H130" s="146">
        <v>663</v>
      </c>
      <c r="I130" s="146">
        <v>61</v>
      </c>
      <c r="J130" s="146">
        <v>2</v>
      </c>
      <c r="K130" s="146">
        <v>35</v>
      </c>
      <c r="L130" s="146">
        <v>24</v>
      </c>
      <c r="M130" s="146">
        <v>667</v>
      </c>
      <c r="N130" s="146">
        <v>57</v>
      </c>
      <c r="O130" s="146">
        <v>4</v>
      </c>
      <c r="P130" s="146">
        <v>33</v>
      </c>
      <c r="Q130" s="146">
        <v>20</v>
      </c>
      <c r="R130" s="146">
        <v>657</v>
      </c>
      <c r="S130" s="146">
        <v>67</v>
      </c>
      <c r="T130" s="146">
        <v>1</v>
      </c>
      <c r="U130" s="146">
        <v>42</v>
      </c>
      <c r="V130" s="146">
        <v>24</v>
      </c>
      <c r="W130" s="146">
        <v>663</v>
      </c>
      <c r="X130" s="146">
        <v>61</v>
      </c>
      <c r="Y130" s="146">
        <v>3</v>
      </c>
      <c r="Z130" s="146">
        <v>32</v>
      </c>
      <c r="AA130" s="146">
        <v>26</v>
      </c>
      <c r="AB130" s="146">
        <v>5</v>
      </c>
      <c r="AC130" s="146">
        <v>49</v>
      </c>
      <c r="AD130" s="146">
        <v>45</v>
      </c>
      <c r="AE130" s="146">
        <v>71</v>
      </c>
      <c r="AF130" s="146">
        <v>67</v>
      </c>
      <c r="AG130" s="146">
        <v>4</v>
      </c>
      <c r="AH130" s="146">
        <v>1</v>
      </c>
      <c r="AI130" s="146">
        <v>0</v>
      </c>
      <c r="AJ130" s="146">
        <v>3</v>
      </c>
      <c r="AK130" s="146">
        <v>70</v>
      </c>
      <c r="AL130" s="146">
        <v>69</v>
      </c>
      <c r="AM130" s="146">
        <v>1</v>
      </c>
      <c r="AN130" s="146">
        <v>0</v>
      </c>
      <c r="AO130" s="146">
        <v>0</v>
      </c>
      <c r="AP130" s="146">
        <v>0</v>
      </c>
      <c r="AQ130" s="146">
        <v>1</v>
      </c>
      <c r="AR130" s="149"/>
      <c r="AS130" s="149"/>
      <c r="AT130" s="149"/>
      <c r="AU130" s="149"/>
      <c r="AV130" s="42"/>
      <c r="AW130" s="42"/>
      <c r="AX130" s="42"/>
      <c r="AY130" s="42"/>
      <c r="AZ130" s="42"/>
      <c r="BA130" s="42"/>
      <c r="BB130" s="42"/>
    </row>
    <row r="131" spans="1:54" s="538" customFormat="1" x14ac:dyDescent="0.25">
      <c r="A131" s="470" t="s">
        <v>161</v>
      </c>
      <c r="B131" s="545">
        <f>B129+B130</f>
        <v>6725</v>
      </c>
      <c r="C131" s="545">
        <f t="shared" ref="C131:AJ131" si="9">C129+C130</f>
        <v>6430</v>
      </c>
      <c r="D131" s="545">
        <f t="shared" si="9"/>
        <v>295</v>
      </c>
      <c r="E131" s="545">
        <f t="shared" si="9"/>
        <v>10</v>
      </c>
      <c r="F131" s="545">
        <f t="shared" si="9"/>
        <v>69</v>
      </c>
      <c r="G131" s="545">
        <f t="shared" si="9"/>
        <v>156</v>
      </c>
      <c r="H131" s="545">
        <f t="shared" si="9"/>
        <v>723</v>
      </c>
      <c r="I131" s="545">
        <f t="shared" si="9"/>
        <v>5917</v>
      </c>
      <c r="J131" s="545">
        <f t="shared" si="9"/>
        <v>147</v>
      </c>
      <c r="K131" s="545">
        <f t="shared" si="9"/>
        <v>38</v>
      </c>
      <c r="L131" s="545">
        <f t="shared" si="9"/>
        <v>50</v>
      </c>
      <c r="M131" s="545">
        <f t="shared" si="9"/>
        <v>762</v>
      </c>
      <c r="N131" s="545">
        <f t="shared" si="9"/>
        <v>78</v>
      </c>
      <c r="O131" s="545">
        <f t="shared" si="9"/>
        <v>5862</v>
      </c>
      <c r="P131" s="545">
        <f t="shared" si="9"/>
        <v>176</v>
      </c>
      <c r="Q131" s="545">
        <f t="shared" si="9"/>
        <v>26</v>
      </c>
      <c r="R131" s="545">
        <f t="shared" si="9"/>
        <v>684</v>
      </c>
      <c r="S131" s="545">
        <f t="shared" si="9"/>
        <v>162</v>
      </c>
      <c r="T131" s="545">
        <f t="shared" si="9"/>
        <v>16</v>
      </c>
      <c r="U131" s="545">
        <f t="shared" si="9"/>
        <v>5876</v>
      </c>
      <c r="V131" s="545">
        <f t="shared" si="9"/>
        <v>191</v>
      </c>
      <c r="W131" s="545">
        <f t="shared" si="9"/>
        <v>665</v>
      </c>
      <c r="X131" s="545">
        <f t="shared" si="9"/>
        <v>85</v>
      </c>
      <c r="Y131" s="545">
        <f t="shared" si="9"/>
        <v>116</v>
      </c>
      <c r="Z131" s="545">
        <f t="shared" si="9"/>
        <v>60</v>
      </c>
      <c r="AA131" s="545">
        <f t="shared" si="9"/>
        <v>5826</v>
      </c>
      <c r="AB131" s="545">
        <f t="shared" si="9"/>
        <v>206</v>
      </c>
      <c r="AC131" s="545">
        <f t="shared" si="9"/>
        <v>58</v>
      </c>
      <c r="AD131" s="545">
        <f t="shared" si="9"/>
        <v>70</v>
      </c>
      <c r="AE131" s="545">
        <f t="shared" si="9"/>
        <v>204</v>
      </c>
      <c r="AF131" s="545">
        <f t="shared" si="9"/>
        <v>101</v>
      </c>
      <c r="AG131" s="545">
        <f t="shared" si="9"/>
        <v>18</v>
      </c>
      <c r="AH131" s="545">
        <f t="shared" si="9"/>
        <v>33</v>
      </c>
      <c r="AI131" s="545">
        <f t="shared" si="9"/>
        <v>194</v>
      </c>
      <c r="AJ131" s="545">
        <f t="shared" si="9"/>
        <v>106</v>
      </c>
      <c r="AK131" s="545">
        <v>70</v>
      </c>
      <c r="AL131" s="545">
        <v>69</v>
      </c>
      <c r="AM131" s="545">
        <v>1</v>
      </c>
      <c r="AN131" s="545">
        <v>0</v>
      </c>
      <c r="AO131" s="545">
        <v>0</v>
      </c>
      <c r="AP131" s="545">
        <v>0</v>
      </c>
      <c r="AQ131" s="545">
        <v>1</v>
      </c>
    </row>
    <row r="132" spans="1:54" s="516" customFormat="1" x14ac:dyDescent="0.25">
      <c r="A132" s="419" t="s">
        <v>162</v>
      </c>
      <c r="B132" s="555">
        <f>1-(AG131+AH131+AI131+AJ131)/B131</f>
        <v>0.94780669144981411</v>
      </c>
      <c r="C132" s="460">
        <f>C131/B131</f>
        <v>0.95613382899628252</v>
      </c>
      <c r="D132" s="460">
        <f>D131/B131</f>
        <v>4.3866171003717473E-2</v>
      </c>
      <c r="E132" s="460"/>
      <c r="F132" s="460"/>
      <c r="G132" s="460"/>
      <c r="H132" s="460"/>
      <c r="I132" s="460">
        <f>I131/B131</f>
        <v>0.87985130111524168</v>
      </c>
      <c r="J132" s="460">
        <f>J131/B131</f>
        <v>2.1858736059479553E-2</v>
      </c>
      <c r="K132" s="460"/>
      <c r="L132" s="460"/>
      <c r="M132" s="460"/>
      <c r="N132" s="460"/>
      <c r="O132" s="460">
        <f>O131/B131</f>
        <v>0.87167286245353159</v>
      </c>
      <c r="P132" s="460">
        <f>P131/B131</f>
        <v>2.6171003717472118E-2</v>
      </c>
      <c r="Q132" s="460"/>
      <c r="R132" s="460"/>
      <c r="S132" s="460"/>
      <c r="T132" s="460"/>
      <c r="U132" s="460">
        <f>U131/B131</f>
        <v>0.8737546468401487</v>
      </c>
      <c r="V132" s="460">
        <f>V131/B131</f>
        <v>2.8401486988847584E-2</v>
      </c>
      <c r="W132" s="460"/>
      <c r="X132" s="460"/>
      <c r="Y132" s="460"/>
      <c r="Z132" s="460"/>
      <c r="AA132" s="460">
        <f>AA131/B131</f>
        <v>0.86631970260223046</v>
      </c>
      <c r="AB132" s="460">
        <f>AB131/B131</f>
        <v>3.0631970260223049E-2</v>
      </c>
      <c r="AC132" s="460"/>
      <c r="AD132" s="460"/>
      <c r="AE132" s="460"/>
      <c r="AF132" s="460"/>
      <c r="AG132" s="460">
        <f>AG131/B131</f>
        <v>2.6765799256505576E-3</v>
      </c>
      <c r="AH132" s="460">
        <f>AH131/B131</f>
        <v>4.9070631970260219E-3</v>
      </c>
      <c r="AI132" s="460">
        <f>AI131/B131</f>
        <v>2.8847583643122676E-2</v>
      </c>
      <c r="AJ132" s="460">
        <f>AJ131/B131</f>
        <v>1.5762081784386615E-2</v>
      </c>
      <c r="AK132" s="460"/>
      <c r="AL132" s="460">
        <f>AL131/AK131</f>
        <v>0.98571428571428577</v>
      </c>
      <c r="AM132" s="460">
        <f>AM131/AK131</f>
        <v>1.4285714285714285E-2</v>
      </c>
      <c r="AN132" s="460"/>
      <c r="AO132" s="460"/>
      <c r="AP132" s="460"/>
      <c r="AQ132" s="460"/>
    </row>
    <row r="133" spans="1:54" s="415" customFormat="1" x14ac:dyDescent="0.25">
      <c r="A133" s="556"/>
      <c r="B133" s="368"/>
      <c r="C133" s="424"/>
      <c r="D133" s="368"/>
      <c r="E133" s="425"/>
      <c r="F133" s="425"/>
      <c r="G133" s="425"/>
      <c r="H133" s="425"/>
      <c r="I133" s="425"/>
      <c r="J133" s="426"/>
      <c r="K133" s="425"/>
      <c r="L133" s="426"/>
      <c r="M133" s="425"/>
      <c r="N133" s="426"/>
      <c r="O133" s="425"/>
      <c r="P133" s="425"/>
      <c r="Q133" s="426"/>
      <c r="R133" s="425"/>
      <c r="S133" s="426"/>
      <c r="T133" s="425"/>
      <c r="U133" s="426"/>
      <c r="V133" s="425"/>
      <c r="W133" s="426"/>
      <c r="X133" s="425"/>
      <c r="Y133" s="426"/>
      <c r="Z133" s="425"/>
      <c r="AA133" s="426"/>
      <c r="AB133" s="425"/>
      <c r="AC133" s="425"/>
      <c r="AD133" s="426"/>
      <c r="AE133" s="425"/>
      <c r="AF133" s="426"/>
      <c r="AG133" s="425"/>
      <c r="AH133" s="425"/>
      <c r="AI133" s="425"/>
      <c r="AJ133" s="425"/>
      <c r="AK133" s="554"/>
      <c r="AL133" s="554"/>
      <c r="AM133" s="554"/>
      <c r="AN133" s="554"/>
      <c r="AO133" s="554"/>
      <c r="AP133" s="554"/>
      <c r="AQ133" s="557"/>
    </row>
    <row r="134" spans="1:54" s="415" customFormat="1" x14ac:dyDescent="0.25">
      <c r="A134" s="558"/>
      <c r="B134" s="517"/>
      <c r="C134" s="517"/>
      <c r="D134" s="517"/>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c r="AJ134" s="483"/>
      <c r="AK134" s="422"/>
      <c r="AL134" s="422"/>
      <c r="AM134" s="422"/>
      <c r="AN134" s="422"/>
      <c r="AO134" s="422"/>
      <c r="AP134" s="422"/>
      <c r="AQ134" s="422"/>
    </row>
    <row r="135" spans="1:54" s="435" customFormat="1" x14ac:dyDescent="0.25">
      <c r="A135" s="559" t="s">
        <v>166</v>
      </c>
      <c r="B135" s="430"/>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430"/>
      <c r="Y135" s="430"/>
      <c r="Z135" s="430"/>
      <c r="AA135" s="430"/>
      <c r="AB135" s="430"/>
      <c r="AC135" s="560"/>
      <c r="AD135" s="560"/>
      <c r="AE135" s="560"/>
      <c r="AF135" s="560"/>
      <c r="AG135" s="676" t="s">
        <v>52</v>
      </c>
      <c r="AH135" s="677"/>
      <c r="AI135" s="677"/>
      <c r="AJ135" s="677"/>
      <c r="AK135" s="561"/>
      <c r="AL135" s="560"/>
      <c r="AM135" s="560"/>
      <c r="AN135" s="560"/>
      <c r="AO135" s="560"/>
      <c r="AP135" s="560"/>
      <c r="AQ135" s="562"/>
    </row>
    <row r="136" spans="1:54" s="435" customFormat="1" ht="78" customHeight="1" x14ac:dyDescent="0.25">
      <c r="A136" s="436" t="s">
        <v>0</v>
      </c>
      <c r="B136" s="407" t="s">
        <v>1</v>
      </c>
      <c r="C136" s="407" t="s">
        <v>120</v>
      </c>
      <c r="D136" s="407" t="s">
        <v>132</v>
      </c>
      <c r="E136" s="437" t="s">
        <v>100</v>
      </c>
      <c r="F136" s="437" t="s">
        <v>101</v>
      </c>
      <c r="G136" s="437" t="s">
        <v>165</v>
      </c>
      <c r="H136" s="437" t="s">
        <v>102</v>
      </c>
      <c r="I136" s="407" t="s">
        <v>7</v>
      </c>
      <c r="J136" s="407" t="s">
        <v>8</v>
      </c>
      <c r="K136" s="437" t="s">
        <v>9</v>
      </c>
      <c r="L136" s="437" t="s">
        <v>10</v>
      </c>
      <c r="M136" s="437" t="s">
        <v>113</v>
      </c>
      <c r="N136" s="437" t="s">
        <v>11</v>
      </c>
      <c r="O136" s="407" t="s">
        <v>12</v>
      </c>
      <c r="P136" s="407" t="s">
        <v>13</v>
      </c>
      <c r="Q136" s="437" t="s">
        <v>14</v>
      </c>
      <c r="R136" s="437" t="s">
        <v>15</v>
      </c>
      <c r="S136" s="437" t="s">
        <v>114</v>
      </c>
      <c r="T136" s="437" t="s">
        <v>16</v>
      </c>
      <c r="U136" s="407" t="s">
        <v>129</v>
      </c>
      <c r="V136" s="407" t="s">
        <v>130</v>
      </c>
      <c r="W136" s="437" t="s">
        <v>19</v>
      </c>
      <c r="X136" s="437" t="s">
        <v>20</v>
      </c>
      <c r="Y136" s="437" t="s">
        <v>115</v>
      </c>
      <c r="Z136" s="437" t="s">
        <v>21</v>
      </c>
      <c r="AA136" s="407" t="s">
        <v>22</v>
      </c>
      <c r="AB136" s="407" t="s">
        <v>131</v>
      </c>
      <c r="AC136" s="437" t="s">
        <v>24</v>
      </c>
      <c r="AD136" s="437" t="s">
        <v>25</v>
      </c>
      <c r="AE136" s="437" t="s">
        <v>116</v>
      </c>
      <c r="AF136" s="437" t="s">
        <v>26</v>
      </c>
      <c r="AG136" s="407" t="s">
        <v>117</v>
      </c>
      <c r="AH136" s="407" t="s">
        <v>118</v>
      </c>
      <c r="AI136" s="407" t="s">
        <v>119</v>
      </c>
      <c r="AJ136" s="407" t="s">
        <v>29</v>
      </c>
      <c r="AK136" s="407" t="s">
        <v>46</v>
      </c>
      <c r="AL136" s="407" t="s">
        <v>124</v>
      </c>
      <c r="AM136" s="407" t="s">
        <v>133</v>
      </c>
      <c r="AN136" s="563" t="s">
        <v>167</v>
      </c>
      <c r="AO136" s="563" t="s">
        <v>168</v>
      </c>
      <c r="AP136" s="563" t="s">
        <v>169</v>
      </c>
      <c r="AQ136" s="563" t="s">
        <v>170</v>
      </c>
    </row>
    <row r="137" spans="1:54" s="435" customFormat="1" x14ac:dyDescent="0.25">
      <c r="A137" s="440" t="s">
        <v>103</v>
      </c>
      <c r="B137" s="448">
        <v>6054</v>
      </c>
      <c r="C137" s="448">
        <v>5658</v>
      </c>
      <c r="D137" s="448">
        <v>396</v>
      </c>
      <c r="E137" s="448">
        <v>9</v>
      </c>
      <c r="F137" s="448">
        <v>4</v>
      </c>
      <c r="G137" s="448">
        <v>135</v>
      </c>
      <c r="H137" s="448">
        <v>248</v>
      </c>
      <c r="I137" s="448">
        <v>5915</v>
      </c>
      <c r="J137" s="448">
        <v>139</v>
      </c>
      <c r="K137" s="448">
        <v>1</v>
      </c>
      <c r="L137" s="448">
        <v>4</v>
      </c>
      <c r="M137" s="448">
        <v>121</v>
      </c>
      <c r="N137" s="448">
        <v>13</v>
      </c>
      <c r="O137" s="448">
        <v>5905</v>
      </c>
      <c r="P137" s="448">
        <v>149</v>
      </c>
      <c r="Q137" s="448">
        <v>6</v>
      </c>
      <c r="R137" s="448">
        <v>5</v>
      </c>
      <c r="S137" s="448">
        <v>116</v>
      </c>
      <c r="T137" s="448">
        <v>22</v>
      </c>
      <c r="U137" s="448">
        <v>5876</v>
      </c>
      <c r="V137" s="448">
        <v>178</v>
      </c>
      <c r="W137" s="448">
        <v>4</v>
      </c>
      <c r="X137" s="448">
        <v>3</v>
      </c>
      <c r="Y137" s="448">
        <v>133</v>
      </c>
      <c r="Z137" s="448">
        <v>38</v>
      </c>
      <c r="AA137" s="448">
        <v>5815</v>
      </c>
      <c r="AB137" s="448">
        <v>239</v>
      </c>
      <c r="AC137" s="448">
        <v>13</v>
      </c>
      <c r="AD137" s="448">
        <v>5</v>
      </c>
      <c r="AE137" s="448">
        <v>150</v>
      </c>
      <c r="AF137" s="448">
        <v>71</v>
      </c>
      <c r="AG137" s="448">
        <v>23</v>
      </c>
      <c r="AH137" s="448">
        <v>6</v>
      </c>
      <c r="AI137" s="448">
        <v>223</v>
      </c>
      <c r="AJ137" s="448">
        <v>308</v>
      </c>
      <c r="AK137" s="564">
        <v>0</v>
      </c>
      <c r="AL137" s="564">
        <v>0</v>
      </c>
      <c r="AM137" s="564">
        <v>0</v>
      </c>
      <c r="AN137" s="564">
        <v>0</v>
      </c>
      <c r="AO137" s="564">
        <v>0</v>
      </c>
      <c r="AP137" s="564">
        <v>0</v>
      </c>
      <c r="AQ137" s="564">
        <v>0</v>
      </c>
    </row>
    <row r="138" spans="1:54" s="435" customFormat="1" x14ac:dyDescent="0.25">
      <c r="A138" s="440" t="s">
        <v>104</v>
      </c>
      <c r="B138" s="448">
        <v>561</v>
      </c>
      <c r="C138" s="448">
        <v>485</v>
      </c>
      <c r="D138" s="448">
        <v>76</v>
      </c>
      <c r="E138" s="448">
        <v>0</v>
      </c>
      <c r="F138" s="448">
        <v>5</v>
      </c>
      <c r="G138" s="448">
        <v>31</v>
      </c>
      <c r="H138" s="448">
        <v>40</v>
      </c>
      <c r="I138" s="448">
        <v>508</v>
      </c>
      <c r="J138" s="448">
        <v>53</v>
      </c>
      <c r="K138" s="448">
        <v>0</v>
      </c>
      <c r="L138" s="448">
        <v>5</v>
      </c>
      <c r="M138" s="448">
        <v>34</v>
      </c>
      <c r="N138" s="448">
        <v>14</v>
      </c>
      <c r="O138" s="448">
        <v>511</v>
      </c>
      <c r="P138" s="448">
        <v>50</v>
      </c>
      <c r="Q138" s="448">
        <v>0</v>
      </c>
      <c r="R138" s="448">
        <v>6</v>
      </c>
      <c r="S138" s="448">
        <v>33</v>
      </c>
      <c r="T138" s="448">
        <v>11</v>
      </c>
      <c r="U138" s="448">
        <v>498</v>
      </c>
      <c r="V138" s="448">
        <v>63</v>
      </c>
      <c r="W138" s="448">
        <v>0</v>
      </c>
      <c r="X138" s="448">
        <v>5</v>
      </c>
      <c r="Y138" s="448">
        <v>38</v>
      </c>
      <c r="Z138" s="448">
        <v>20</v>
      </c>
      <c r="AA138" s="448">
        <v>499</v>
      </c>
      <c r="AB138" s="448">
        <v>62</v>
      </c>
      <c r="AC138" s="448">
        <v>1</v>
      </c>
      <c r="AD138" s="448">
        <v>5</v>
      </c>
      <c r="AE138" s="448">
        <v>33</v>
      </c>
      <c r="AF138" s="448">
        <v>23</v>
      </c>
      <c r="AG138" s="448">
        <v>1</v>
      </c>
      <c r="AH138" s="448">
        <v>6</v>
      </c>
      <c r="AI138" s="448">
        <v>44</v>
      </c>
      <c r="AJ138" s="448">
        <v>54</v>
      </c>
      <c r="AK138" s="564">
        <v>39</v>
      </c>
      <c r="AL138" s="564">
        <v>37</v>
      </c>
      <c r="AM138" s="564">
        <v>2</v>
      </c>
      <c r="AN138" s="564">
        <v>0</v>
      </c>
      <c r="AO138" s="564">
        <v>0</v>
      </c>
      <c r="AP138" s="564">
        <v>0</v>
      </c>
      <c r="AQ138" s="564">
        <v>2</v>
      </c>
    </row>
    <row r="139" spans="1:54" s="435" customFormat="1" x14ac:dyDescent="0.25">
      <c r="A139" s="450" t="s">
        <v>105</v>
      </c>
      <c r="B139" s="565">
        <f t="shared" ref="B139:AQ139" si="10">B137+B138</f>
        <v>6615</v>
      </c>
      <c r="C139" s="453">
        <f t="shared" si="10"/>
        <v>6143</v>
      </c>
      <c r="D139" s="453">
        <f t="shared" si="10"/>
        <v>472</v>
      </c>
      <c r="E139" s="453">
        <f t="shared" si="10"/>
        <v>9</v>
      </c>
      <c r="F139" s="453">
        <f t="shared" si="10"/>
        <v>9</v>
      </c>
      <c r="G139" s="453">
        <f t="shared" si="10"/>
        <v>166</v>
      </c>
      <c r="H139" s="453">
        <f t="shared" si="10"/>
        <v>288</v>
      </c>
      <c r="I139" s="453">
        <f t="shared" si="10"/>
        <v>6423</v>
      </c>
      <c r="J139" s="453">
        <f t="shared" si="10"/>
        <v>192</v>
      </c>
      <c r="K139" s="453">
        <f t="shared" si="10"/>
        <v>1</v>
      </c>
      <c r="L139" s="453">
        <f t="shared" si="10"/>
        <v>9</v>
      </c>
      <c r="M139" s="453">
        <f t="shared" si="10"/>
        <v>155</v>
      </c>
      <c r="N139" s="448">
        <f t="shared" si="10"/>
        <v>27</v>
      </c>
      <c r="O139" s="453">
        <f t="shared" si="10"/>
        <v>6416</v>
      </c>
      <c r="P139" s="453">
        <f t="shared" si="10"/>
        <v>199</v>
      </c>
      <c r="Q139" s="453">
        <f t="shared" si="10"/>
        <v>6</v>
      </c>
      <c r="R139" s="453">
        <f t="shared" si="10"/>
        <v>11</v>
      </c>
      <c r="S139" s="453">
        <f t="shared" si="10"/>
        <v>149</v>
      </c>
      <c r="T139" s="453">
        <f t="shared" si="10"/>
        <v>33</v>
      </c>
      <c r="U139" s="453">
        <f t="shared" si="10"/>
        <v>6374</v>
      </c>
      <c r="V139" s="453">
        <f t="shared" si="10"/>
        <v>241</v>
      </c>
      <c r="W139" s="453">
        <f t="shared" si="10"/>
        <v>4</v>
      </c>
      <c r="X139" s="453">
        <f t="shared" si="10"/>
        <v>8</v>
      </c>
      <c r="Y139" s="453">
        <f t="shared" si="10"/>
        <v>171</v>
      </c>
      <c r="Z139" s="453">
        <f t="shared" si="10"/>
        <v>58</v>
      </c>
      <c r="AA139" s="453">
        <f t="shared" si="10"/>
        <v>6314</v>
      </c>
      <c r="AB139" s="453">
        <f t="shared" si="10"/>
        <v>301</v>
      </c>
      <c r="AC139" s="453">
        <f t="shared" si="10"/>
        <v>14</v>
      </c>
      <c r="AD139" s="453">
        <f t="shared" si="10"/>
        <v>10</v>
      </c>
      <c r="AE139" s="453">
        <f t="shared" si="10"/>
        <v>183</v>
      </c>
      <c r="AF139" s="453">
        <f t="shared" si="10"/>
        <v>94</v>
      </c>
      <c r="AG139" s="453">
        <f t="shared" si="10"/>
        <v>24</v>
      </c>
      <c r="AH139" s="453">
        <f t="shared" si="10"/>
        <v>12</v>
      </c>
      <c r="AI139" s="453">
        <f t="shared" si="10"/>
        <v>267</v>
      </c>
      <c r="AJ139" s="453">
        <f t="shared" si="10"/>
        <v>362</v>
      </c>
      <c r="AK139" s="453">
        <f t="shared" si="10"/>
        <v>39</v>
      </c>
      <c r="AL139" s="453">
        <f t="shared" si="10"/>
        <v>37</v>
      </c>
      <c r="AM139" s="453">
        <f t="shared" si="10"/>
        <v>2</v>
      </c>
      <c r="AN139" s="453">
        <f t="shared" si="10"/>
        <v>0</v>
      </c>
      <c r="AO139" s="453">
        <f t="shared" si="10"/>
        <v>0</v>
      </c>
      <c r="AP139" s="453">
        <f t="shared" si="10"/>
        <v>0</v>
      </c>
      <c r="AQ139" s="457">
        <f t="shared" si="10"/>
        <v>2</v>
      </c>
    </row>
    <row r="140" spans="1:54" s="463" customFormat="1" x14ac:dyDescent="0.25">
      <c r="A140" s="566" t="s">
        <v>65</v>
      </c>
      <c r="B140" s="567">
        <f>1-(AG139+AH139+AI139+AJ139)/B139</f>
        <v>0.89947089947089953</v>
      </c>
      <c r="C140" s="460">
        <v>0.92864701436130004</v>
      </c>
      <c r="D140" s="460">
        <v>7.135298563869992E-2</v>
      </c>
      <c r="E140" s="460"/>
      <c r="F140" s="460"/>
      <c r="G140" s="460"/>
      <c r="H140" s="460"/>
      <c r="I140" s="460">
        <v>0.97097505668934236</v>
      </c>
      <c r="J140" s="460">
        <v>2.9024943310657598E-2</v>
      </c>
      <c r="K140" s="460"/>
      <c r="L140" s="460"/>
      <c r="M140" s="460"/>
      <c r="N140" s="515"/>
      <c r="O140" s="460">
        <v>0.96991685563114138</v>
      </c>
      <c r="P140" s="460">
        <v>3.0083144368858655E-2</v>
      </c>
      <c r="Q140" s="460"/>
      <c r="R140" s="460"/>
      <c r="S140" s="460"/>
      <c r="T140" s="460"/>
      <c r="U140" s="460">
        <v>0.96356764928193495</v>
      </c>
      <c r="V140" s="460">
        <v>3.6432350718065006E-2</v>
      </c>
      <c r="W140" s="460"/>
      <c r="X140" s="460"/>
      <c r="Y140" s="460"/>
      <c r="Z140" s="460"/>
      <c r="AA140" s="460">
        <v>0.95449735449735451</v>
      </c>
      <c r="AB140" s="460">
        <v>4.5502645502645503E-2</v>
      </c>
      <c r="AC140" s="460"/>
      <c r="AD140" s="460"/>
      <c r="AE140" s="460"/>
      <c r="AF140" s="460"/>
      <c r="AG140" s="460">
        <v>3.6281179138321997E-3</v>
      </c>
      <c r="AH140" s="460">
        <v>1.8140589569160999E-3</v>
      </c>
      <c r="AI140" s="460">
        <v>4.0362811791383221E-2</v>
      </c>
      <c r="AJ140" s="460">
        <v>5.4724111866969009E-2</v>
      </c>
      <c r="AK140" s="460"/>
      <c r="AL140" s="460">
        <v>0.94871794871794868</v>
      </c>
      <c r="AM140" s="460">
        <v>5.128205128205128E-2</v>
      </c>
      <c r="AN140" s="460"/>
      <c r="AO140" s="460"/>
      <c r="AP140" s="460"/>
      <c r="AQ140" s="461"/>
    </row>
    <row r="141" spans="1:54" s="463" customFormat="1" x14ac:dyDescent="0.25">
      <c r="A141" s="568"/>
      <c r="B141" s="554"/>
      <c r="C141" s="554"/>
      <c r="D141" s="554"/>
      <c r="E141" s="554"/>
      <c r="F141" s="554"/>
      <c r="G141" s="554"/>
      <c r="H141" s="554"/>
      <c r="I141" s="554"/>
      <c r="J141" s="554"/>
      <c r="K141" s="554"/>
      <c r="L141" s="554"/>
      <c r="M141" s="554"/>
      <c r="N141" s="569"/>
      <c r="O141" s="554"/>
      <c r="P141" s="554"/>
      <c r="Q141" s="554"/>
      <c r="R141" s="554"/>
      <c r="S141" s="554"/>
      <c r="T141" s="554"/>
      <c r="U141" s="554"/>
      <c r="V141" s="554"/>
      <c r="W141" s="554"/>
      <c r="X141" s="554"/>
      <c r="Y141" s="554"/>
      <c r="Z141" s="554"/>
      <c r="AA141" s="554"/>
      <c r="AB141" s="554"/>
      <c r="AC141" s="554"/>
      <c r="AD141" s="554"/>
      <c r="AE141" s="554"/>
      <c r="AF141" s="554"/>
      <c r="AG141" s="554"/>
      <c r="AH141" s="554"/>
      <c r="AI141" s="554"/>
      <c r="AJ141" s="554"/>
      <c r="AK141" s="554"/>
      <c r="AL141" s="554"/>
      <c r="AM141" s="554"/>
      <c r="AN141" s="554"/>
      <c r="AO141" s="554"/>
      <c r="AP141" s="554"/>
      <c r="AQ141" s="557"/>
    </row>
    <row r="142" spans="1:54" s="435" customFormat="1" x14ac:dyDescent="0.25">
      <c r="A142" s="503" t="s">
        <v>159</v>
      </c>
      <c r="B142" s="448">
        <v>6135</v>
      </c>
      <c r="C142" s="448">
        <v>5973</v>
      </c>
      <c r="D142" s="448">
        <v>162</v>
      </c>
      <c r="E142" s="448">
        <v>5</v>
      </c>
      <c r="F142" s="448">
        <v>10</v>
      </c>
      <c r="G142" s="448">
        <v>91</v>
      </c>
      <c r="H142" s="448">
        <v>56</v>
      </c>
      <c r="I142" s="448">
        <v>6025</v>
      </c>
      <c r="J142" s="448">
        <v>110</v>
      </c>
      <c r="K142" s="448">
        <v>1</v>
      </c>
      <c r="L142" s="448">
        <v>6</v>
      </c>
      <c r="M142" s="448">
        <v>80</v>
      </c>
      <c r="N142" s="448">
        <v>23</v>
      </c>
      <c r="O142" s="448">
        <v>6031</v>
      </c>
      <c r="P142" s="448">
        <v>104</v>
      </c>
      <c r="Q142" s="448">
        <v>2</v>
      </c>
      <c r="R142" s="448">
        <v>5</v>
      </c>
      <c r="S142" s="448">
        <v>77</v>
      </c>
      <c r="T142" s="448">
        <v>20</v>
      </c>
      <c r="U142" s="448">
        <v>6008</v>
      </c>
      <c r="V142" s="448">
        <v>127</v>
      </c>
      <c r="W142" s="448">
        <v>3</v>
      </c>
      <c r="X142" s="448">
        <v>5</v>
      </c>
      <c r="Y142" s="448">
        <v>91</v>
      </c>
      <c r="Z142" s="448">
        <v>28</v>
      </c>
      <c r="AA142" s="448">
        <v>5941</v>
      </c>
      <c r="AB142" s="448">
        <v>194</v>
      </c>
      <c r="AC142" s="448">
        <v>9</v>
      </c>
      <c r="AD142" s="448">
        <v>6</v>
      </c>
      <c r="AE142" s="448">
        <v>129</v>
      </c>
      <c r="AF142" s="448">
        <v>50</v>
      </c>
      <c r="AG142" s="448">
        <v>14</v>
      </c>
      <c r="AH142" s="448">
        <v>10</v>
      </c>
      <c r="AI142" s="448">
        <v>175</v>
      </c>
      <c r="AJ142" s="448">
        <v>105</v>
      </c>
      <c r="AK142" s="564">
        <v>0</v>
      </c>
      <c r="AL142" s="564">
        <v>0</v>
      </c>
      <c r="AM142" s="564">
        <v>0</v>
      </c>
      <c r="AN142" s="564">
        <v>0</v>
      </c>
      <c r="AO142" s="564">
        <v>0</v>
      </c>
      <c r="AP142" s="564">
        <v>0</v>
      </c>
      <c r="AQ142" s="564">
        <v>0</v>
      </c>
    </row>
    <row r="143" spans="1:54" s="435" customFormat="1" x14ac:dyDescent="0.25">
      <c r="A143" s="368" t="s">
        <v>160</v>
      </c>
      <c r="B143" s="448">
        <v>676</v>
      </c>
      <c r="C143" s="448">
        <v>619</v>
      </c>
      <c r="D143" s="448">
        <v>57</v>
      </c>
      <c r="E143" s="448">
        <v>0</v>
      </c>
      <c r="F143" s="448">
        <v>2</v>
      </c>
      <c r="G143" s="448">
        <v>30</v>
      </c>
      <c r="H143" s="448">
        <v>25</v>
      </c>
      <c r="I143" s="448">
        <v>627</v>
      </c>
      <c r="J143" s="448">
        <v>49</v>
      </c>
      <c r="K143" s="448">
        <v>0</v>
      </c>
      <c r="L143" s="448">
        <v>2</v>
      </c>
      <c r="M143" s="448">
        <v>30</v>
      </c>
      <c r="N143" s="448">
        <v>17</v>
      </c>
      <c r="O143" s="448">
        <v>627</v>
      </c>
      <c r="P143" s="449">
        <v>49</v>
      </c>
      <c r="Q143" s="449">
        <v>0</v>
      </c>
      <c r="R143" s="448">
        <v>2</v>
      </c>
      <c r="S143" s="448">
        <v>31</v>
      </c>
      <c r="T143" s="448">
        <v>16</v>
      </c>
      <c r="U143" s="448">
        <v>616</v>
      </c>
      <c r="V143" s="448">
        <v>60</v>
      </c>
      <c r="W143" s="448">
        <v>0</v>
      </c>
      <c r="X143" s="448">
        <v>2</v>
      </c>
      <c r="Y143" s="448">
        <v>38</v>
      </c>
      <c r="Z143" s="448">
        <v>20</v>
      </c>
      <c r="AA143" s="448">
        <v>600</v>
      </c>
      <c r="AB143" s="448">
        <v>76</v>
      </c>
      <c r="AC143" s="448">
        <v>0</v>
      </c>
      <c r="AD143" s="448">
        <v>3</v>
      </c>
      <c r="AE143" s="448">
        <v>42</v>
      </c>
      <c r="AF143" s="448">
        <v>31</v>
      </c>
      <c r="AG143" s="449">
        <v>0</v>
      </c>
      <c r="AH143" s="448">
        <v>3</v>
      </c>
      <c r="AI143" s="449">
        <v>51</v>
      </c>
      <c r="AJ143" s="448">
        <v>39</v>
      </c>
      <c r="AK143" s="564">
        <v>91</v>
      </c>
      <c r="AL143" s="564">
        <v>86</v>
      </c>
      <c r="AM143" s="570">
        <v>5</v>
      </c>
      <c r="AN143" s="564">
        <v>0</v>
      </c>
      <c r="AO143" s="564">
        <v>0</v>
      </c>
      <c r="AP143" s="564">
        <v>0</v>
      </c>
      <c r="AQ143" s="564">
        <v>5</v>
      </c>
    </row>
    <row r="144" spans="1:54" s="573" customFormat="1" x14ac:dyDescent="0.25">
      <c r="A144" s="470" t="s">
        <v>161</v>
      </c>
      <c r="B144" s="471">
        <f>B142+B143</f>
        <v>6811</v>
      </c>
      <c r="C144" s="571">
        <f t="shared" ref="C144:AQ144" si="11">C142+C143</f>
        <v>6592</v>
      </c>
      <c r="D144" s="571">
        <f t="shared" si="11"/>
        <v>219</v>
      </c>
      <c r="E144" s="571">
        <f t="shared" si="11"/>
        <v>5</v>
      </c>
      <c r="F144" s="571">
        <f t="shared" si="11"/>
        <v>12</v>
      </c>
      <c r="G144" s="571">
        <f t="shared" si="11"/>
        <v>121</v>
      </c>
      <c r="H144" s="571">
        <f t="shared" si="11"/>
        <v>81</v>
      </c>
      <c r="I144" s="571">
        <f t="shared" si="11"/>
        <v>6652</v>
      </c>
      <c r="J144" s="571">
        <f t="shared" si="11"/>
        <v>159</v>
      </c>
      <c r="K144" s="571">
        <f t="shared" si="11"/>
        <v>1</v>
      </c>
      <c r="L144" s="571">
        <f t="shared" si="11"/>
        <v>8</v>
      </c>
      <c r="M144" s="571">
        <f t="shared" si="11"/>
        <v>110</v>
      </c>
      <c r="N144" s="571">
        <f t="shared" si="11"/>
        <v>40</v>
      </c>
      <c r="O144" s="571">
        <f t="shared" si="11"/>
        <v>6658</v>
      </c>
      <c r="P144" s="571">
        <f t="shared" si="11"/>
        <v>153</v>
      </c>
      <c r="Q144" s="571">
        <f t="shared" si="11"/>
        <v>2</v>
      </c>
      <c r="R144" s="571">
        <f t="shared" si="11"/>
        <v>7</v>
      </c>
      <c r="S144" s="571">
        <f t="shared" si="11"/>
        <v>108</v>
      </c>
      <c r="T144" s="571">
        <f t="shared" si="11"/>
        <v>36</v>
      </c>
      <c r="U144" s="571">
        <f t="shared" si="11"/>
        <v>6624</v>
      </c>
      <c r="V144" s="571">
        <f t="shared" si="11"/>
        <v>187</v>
      </c>
      <c r="W144" s="571">
        <f t="shared" si="11"/>
        <v>3</v>
      </c>
      <c r="X144" s="571">
        <f t="shared" si="11"/>
        <v>7</v>
      </c>
      <c r="Y144" s="571">
        <f t="shared" si="11"/>
        <v>129</v>
      </c>
      <c r="Z144" s="571">
        <f t="shared" si="11"/>
        <v>48</v>
      </c>
      <c r="AA144" s="571">
        <f t="shared" si="11"/>
        <v>6541</v>
      </c>
      <c r="AB144" s="571">
        <f t="shared" si="11"/>
        <v>270</v>
      </c>
      <c r="AC144" s="571">
        <f t="shared" si="11"/>
        <v>9</v>
      </c>
      <c r="AD144" s="571">
        <f t="shared" si="11"/>
        <v>9</v>
      </c>
      <c r="AE144" s="572">
        <f t="shared" si="11"/>
        <v>171</v>
      </c>
      <c r="AF144" s="571">
        <f t="shared" si="11"/>
        <v>81</v>
      </c>
      <c r="AG144" s="571">
        <f t="shared" si="11"/>
        <v>14</v>
      </c>
      <c r="AH144" s="571">
        <f t="shared" si="11"/>
        <v>13</v>
      </c>
      <c r="AI144" s="571">
        <f t="shared" si="11"/>
        <v>226</v>
      </c>
      <c r="AJ144" s="571">
        <f t="shared" si="11"/>
        <v>144</v>
      </c>
      <c r="AK144" s="571">
        <f t="shared" si="11"/>
        <v>91</v>
      </c>
      <c r="AL144" s="571">
        <f t="shared" si="11"/>
        <v>86</v>
      </c>
      <c r="AM144" s="571">
        <f t="shared" si="11"/>
        <v>5</v>
      </c>
      <c r="AN144" s="571">
        <f t="shared" si="11"/>
        <v>0</v>
      </c>
      <c r="AO144" s="571">
        <f t="shared" si="11"/>
        <v>0</v>
      </c>
      <c r="AP144" s="571">
        <f t="shared" si="11"/>
        <v>0</v>
      </c>
      <c r="AQ144" s="571">
        <f t="shared" si="11"/>
        <v>5</v>
      </c>
    </row>
    <row r="145" spans="1:45" s="577" customFormat="1" x14ac:dyDescent="0.25">
      <c r="A145" s="574" t="s">
        <v>162</v>
      </c>
      <c r="B145" s="476">
        <f>1-(AG144+AH144+AI144+AJ144)/B144</f>
        <v>0.94171193657319041</v>
      </c>
      <c r="C145" s="479">
        <f>C144/$B144</f>
        <v>0.96784613125825869</v>
      </c>
      <c r="D145" s="575">
        <f>D144/$B144</f>
        <v>3.2153868741741302E-2</v>
      </c>
      <c r="E145" s="479"/>
      <c r="F145" s="479"/>
      <c r="G145" s="479"/>
      <c r="H145" s="479"/>
      <c r="I145" s="479">
        <f>I144/$B144</f>
        <v>0.97665541036558512</v>
      </c>
      <c r="J145" s="479">
        <f>J144/$B144</f>
        <v>2.3344589634414915E-2</v>
      </c>
      <c r="K145" s="479"/>
      <c r="L145" s="479"/>
      <c r="M145" s="479"/>
      <c r="N145" s="479"/>
      <c r="O145" s="575">
        <f>O144/$B144</f>
        <v>0.9775363382763177</v>
      </c>
      <c r="P145" s="479">
        <f>P144/$B144</f>
        <v>2.246366172368228E-2</v>
      </c>
      <c r="Q145" s="575"/>
      <c r="R145" s="575"/>
      <c r="S145" s="575"/>
      <c r="T145" s="575"/>
      <c r="U145" s="479">
        <f>U144/$B144</f>
        <v>0.9725444134488328</v>
      </c>
      <c r="V145" s="479">
        <f>V144/$B144</f>
        <v>2.745558655116723E-2</v>
      </c>
      <c r="W145" s="479"/>
      <c r="X145" s="575"/>
      <c r="Y145" s="479"/>
      <c r="Z145" s="575"/>
      <c r="AA145" s="479">
        <f>AA144/$B144</f>
        <v>0.96035824401703129</v>
      </c>
      <c r="AB145" s="479">
        <f>AB144/$B144</f>
        <v>3.9641755982968728E-2</v>
      </c>
      <c r="AC145" s="575"/>
      <c r="AD145" s="479"/>
      <c r="AE145" s="576"/>
      <c r="AF145" s="575"/>
      <c r="AG145" s="575">
        <f>AG144/$B144</f>
        <v>2.0554984583761563E-3</v>
      </c>
      <c r="AH145" s="575">
        <f>AH144/$B144</f>
        <v>1.9086771399207164E-3</v>
      </c>
      <c r="AI145" s="575">
        <f>AI144/$B144</f>
        <v>3.3181617970929382E-2</v>
      </c>
      <c r="AJ145" s="575">
        <f>AJ144/$B144</f>
        <v>2.1142269857583322E-2</v>
      </c>
      <c r="AK145" s="479"/>
      <c r="AL145" s="479">
        <f>AL144/AK144</f>
        <v>0.94505494505494503</v>
      </c>
      <c r="AM145" s="479">
        <f>AM144/AK144</f>
        <v>5.4945054945054944E-2</v>
      </c>
      <c r="AN145" s="575"/>
      <c r="AO145" s="575"/>
      <c r="AP145" s="575"/>
      <c r="AQ145" s="479"/>
    </row>
    <row r="146" spans="1:45" s="415" customFormat="1" x14ac:dyDescent="0.25">
      <c r="A146" s="424"/>
      <c r="B146" s="424"/>
      <c r="C146" s="424"/>
      <c r="D146" s="368"/>
      <c r="E146" s="481"/>
      <c r="F146" s="425"/>
      <c r="G146" s="425"/>
      <c r="H146" s="425"/>
      <c r="I146" s="425"/>
      <c r="J146" s="426"/>
      <c r="K146" s="425"/>
      <c r="L146" s="426"/>
      <c r="M146" s="425"/>
      <c r="N146" s="426"/>
      <c r="O146" s="425"/>
      <c r="P146" s="481"/>
      <c r="Q146" s="481"/>
      <c r="R146" s="481"/>
      <c r="S146" s="481"/>
      <c r="T146" s="481"/>
      <c r="U146" s="426"/>
      <c r="V146" s="425"/>
      <c r="W146" s="426"/>
      <c r="X146" s="425"/>
      <c r="Y146" s="426"/>
      <c r="Z146" s="425"/>
      <c r="AA146" s="426"/>
      <c r="AB146" s="425"/>
      <c r="AC146" s="425"/>
      <c r="AD146" s="426"/>
      <c r="AE146" s="425"/>
      <c r="AF146" s="481"/>
      <c r="AG146" s="481"/>
      <c r="AH146" s="481"/>
      <c r="AI146" s="481"/>
      <c r="AJ146" s="481"/>
      <c r="AK146" s="481"/>
      <c r="AL146" s="426"/>
      <c r="AM146" s="425"/>
      <c r="AN146" s="425"/>
      <c r="AO146" s="481"/>
      <c r="AP146" s="481"/>
      <c r="AQ146" s="481"/>
      <c r="AR146" s="483"/>
    </row>
    <row r="147" spans="1:45" x14ac:dyDescent="0.25">
      <c r="AF147" s="578"/>
    </row>
    <row r="148" spans="1:45" x14ac:dyDescent="0.25">
      <c r="A148" s="484" t="s">
        <v>171</v>
      </c>
      <c r="B148" s="485"/>
      <c r="C148" s="485"/>
      <c r="D148" s="485"/>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579"/>
      <c r="AF148" s="579"/>
      <c r="AG148" s="678" t="s">
        <v>52</v>
      </c>
      <c r="AH148" s="679"/>
      <c r="AI148" s="679"/>
      <c r="AJ148" s="680"/>
      <c r="AK148" s="485"/>
      <c r="AL148" s="486"/>
      <c r="AM148" s="486"/>
      <c r="AN148" s="486"/>
      <c r="AO148" s="486"/>
      <c r="AP148" s="486"/>
      <c r="AQ148" s="486"/>
      <c r="AR148" s="482"/>
      <c r="AS148" s="580"/>
    </row>
    <row r="149" spans="1:45" ht="77.25" customHeight="1" x14ac:dyDescent="0.25">
      <c r="A149" s="436" t="s">
        <v>0</v>
      </c>
      <c r="B149" s="439" t="s">
        <v>1</v>
      </c>
      <c r="C149" s="407" t="s">
        <v>137</v>
      </c>
      <c r="D149" s="407" t="s">
        <v>132</v>
      </c>
      <c r="E149" s="437" t="s">
        <v>100</v>
      </c>
      <c r="F149" s="437" t="s">
        <v>101</v>
      </c>
      <c r="G149" s="437" t="s">
        <v>165</v>
      </c>
      <c r="H149" s="437" t="s">
        <v>102</v>
      </c>
      <c r="I149" s="407" t="s">
        <v>7</v>
      </c>
      <c r="J149" s="407" t="s">
        <v>8</v>
      </c>
      <c r="K149" s="489" t="s">
        <v>9</v>
      </c>
      <c r="L149" s="489" t="s">
        <v>10</v>
      </c>
      <c r="M149" s="490" t="s">
        <v>113</v>
      </c>
      <c r="N149" s="489" t="s">
        <v>11</v>
      </c>
      <c r="O149" s="407" t="s">
        <v>12</v>
      </c>
      <c r="P149" s="407" t="s">
        <v>13</v>
      </c>
      <c r="Q149" s="489" t="s">
        <v>14</v>
      </c>
      <c r="R149" s="489" t="s">
        <v>15</v>
      </c>
      <c r="S149" s="489" t="s">
        <v>114</v>
      </c>
      <c r="T149" s="489" t="s">
        <v>16</v>
      </c>
      <c r="U149" s="407" t="s">
        <v>129</v>
      </c>
      <c r="V149" s="407" t="s">
        <v>130</v>
      </c>
      <c r="W149" s="489" t="s">
        <v>19</v>
      </c>
      <c r="X149" s="489" t="s">
        <v>20</v>
      </c>
      <c r="Y149" s="489" t="s">
        <v>115</v>
      </c>
      <c r="Z149" s="489" t="s">
        <v>21</v>
      </c>
      <c r="AA149" s="439" t="s">
        <v>22</v>
      </c>
      <c r="AB149" s="407" t="s">
        <v>131</v>
      </c>
      <c r="AC149" s="489" t="s">
        <v>24</v>
      </c>
      <c r="AD149" s="489" t="s">
        <v>25</v>
      </c>
      <c r="AE149" s="489" t="s">
        <v>116</v>
      </c>
      <c r="AF149" s="489" t="s">
        <v>26</v>
      </c>
      <c r="AG149" s="407" t="s">
        <v>117</v>
      </c>
      <c r="AH149" s="407" t="s">
        <v>118</v>
      </c>
      <c r="AI149" s="407" t="s">
        <v>119</v>
      </c>
      <c r="AJ149" s="407" t="s">
        <v>29</v>
      </c>
      <c r="AK149" s="407" t="s">
        <v>46</v>
      </c>
      <c r="AL149" s="407" t="s">
        <v>124</v>
      </c>
      <c r="AM149" s="407" t="s">
        <v>133</v>
      </c>
      <c r="AN149" s="581" t="s">
        <v>54</v>
      </c>
      <c r="AO149" s="581" t="s">
        <v>49</v>
      </c>
      <c r="AP149" s="581" t="s">
        <v>126</v>
      </c>
      <c r="AQ149" s="581" t="s">
        <v>50</v>
      </c>
      <c r="AR149" s="582"/>
    </row>
    <row r="150" spans="1:45" s="372" customFormat="1" x14ac:dyDescent="0.25">
      <c r="A150" s="470" t="s">
        <v>103</v>
      </c>
      <c r="B150" s="376">
        <v>6149</v>
      </c>
      <c r="C150" s="376">
        <v>5697</v>
      </c>
      <c r="D150" s="376">
        <v>452</v>
      </c>
      <c r="E150" s="376">
        <v>7</v>
      </c>
      <c r="F150" s="376">
        <v>8</v>
      </c>
      <c r="G150" s="376">
        <v>124</v>
      </c>
      <c r="H150" s="376">
        <v>313</v>
      </c>
      <c r="I150" s="376">
        <v>6017</v>
      </c>
      <c r="J150" s="376">
        <v>132</v>
      </c>
      <c r="K150" s="376">
        <v>2</v>
      </c>
      <c r="L150" s="376">
        <v>6</v>
      </c>
      <c r="M150" s="376">
        <v>94</v>
      </c>
      <c r="N150" s="376">
        <v>30</v>
      </c>
      <c r="O150" s="376">
        <v>6021</v>
      </c>
      <c r="P150" s="376">
        <v>128</v>
      </c>
      <c r="Q150" s="376">
        <v>2</v>
      </c>
      <c r="R150" s="376">
        <v>7</v>
      </c>
      <c r="S150" s="376">
        <v>94</v>
      </c>
      <c r="T150" s="376">
        <v>25</v>
      </c>
      <c r="U150" s="376">
        <v>5989</v>
      </c>
      <c r="V150" s="376">
        <v>160</v>
      </c>
      <c r="W150" s="376">
        <v>1</v>
      </c>
      <c r="X150" s="376">
        <v>6</v>
      </c>
      <c r="Y150" s="376">
        <v>105</v>
      </c>
      <c r="Z150" s="376">
        <v>48</v>
      </c>
      <c r="AA150" s="376">
        <v>5867</v>
      </c>
      <c r="AB150" s="376">
        <v>282</v>
      </c>
      <c r="AC150" s="376">
        <v>5</v>
      </c>
      <c r="AD150" s="376">
        <v>6</v>
      </c>
      <c r="AE150" s="376">
        <v>123</v>
      </c>
      <c r="AF150" s="376">
        <v>148</v>
      </c>
      <c r="AG150" s="376">
        <v>11</v>
      </c>
      <c r="AH150" s="376">
        <v>9</v>
      </c>
      <c r="AI150" s="376">
        <v>201</v>
      </c>
      <c r="AJ150" s="376">
        <v>406</v>
      </c>
      <c r="AK150" s="376">
        <v>0</v>
      </c>
      <c r="AL150" s="376">
        <v>0</v>
      </c>
      <c r="AM150" s="376">
        <v>0</v>
      </c>
      <c r="AN150" s="376">
        <v>0</v>
      </c>
      <c r="AO150" s="376">
        <v>0</v>
      </c>
      <c r="AP150" s="376">
        <v>0</v>
      </c>
      <c r="AQ150" s="376">
        <v>0</v>
      </c>
    </row>
    <row r="151" spans="1:45" s="372" customFormat="1" x14ac:dyDescent="0.25">
      <c r="A151" s="583" t="s">
        <v>104</v>
      </c>
      <c r="B151" s="584">
        <v>598</v>
      </c>
      <c r="C151" s="585">
        <v>520</v>
      </c>
      <c r="D151" s="585">
        <v>78</v>
      </c>
      <c r="E151" s="585">
        <v>0</v>
      </c>
      <c r="F151" s="585">
        <v>1</v>
      </c>
      <c r="G151" s="585">
        <v>33</v>
      </c>
      <c r="H151" s="585">
        <v>44</v>
      </c>
      <c r="I151" s="585">
        <v>538</v>
      </c>
      <c r="J151" s="585">
        <v>60</v>
      </c>
      <c r="K151" s="585">
        <v>0</v>
      </c>
      <c r="L151" s="585">
        <v>1</v>
      </c>
      <c r="M151" s="585">
        <v>33</v>
      </c>
      <c r="N151" s="585">
        <v>26</v>
      </c>
      <c r="O151" s="585">
        <v>541</v>
      </c>
      <c r="P151" s="585">
        <v>57</v>
      </c>
      <c r="Q151" s="585">
        <v>1</v>
      </c>
      <c r="R151" s="585">
        <v>1</v>
      </c>
      <c r="S151" s="585">
        <v>32</v>
      </c>
      <c r="T151" s="585">
        <v>23</v>
      </c>
      <c r="U151" s="585">
        <v>536</v>
      </c>
      <c r="V151" s="585">
        <v>62</v>
      </c>
      <c r="W151" s="585">
        <v>0</v>
      </c>
      <c r="X151" s="585">
        <v>1</v>
      </c>
      <c r="Y151" s="585">
        <v>37</v>
      </c>
      <c r="Z151" s="585">
        <v>24</v>
      </c>
      <c r="AA151" s="585">
        <v>518</v>
      </c>
      <c r="AB151" s="585">
        <v>80</v>
      </c>
      <c r="AC151" s="585">
        <v>1</v>
      </c>
      <c r="AD151" s="585">
        <v>1</v>
      </c>
      <c r="AE151" s="585">
        <v>34</v>
      </c>
      <c r="AF151" s="585">
        <v>44</v>
      </c>
      <c r="AG151" s="585">
        <v>2</v>
      </c>
      <c r="AH151" s="585">
        <v>1</v>
      </c>
      <c r="AI151" s="585">
        <v>47</v>
      </c>
      <c r="AJ151" s="585">
        <v>69</v>
      </c>
      <c r="AK151" s="585">
        <v>59</v>
      </c>
      <c r="AL151" s="585">
        <v>54</v>
      </c>
      <c r="AM151" s="585">
        <v>5</v>
      </c>
      <c r="AN151" s="585">
        <v>0</v>
      </c>
      <c r="AO151" s="585">
        <v>0</v>
      </c>
      <c r="AP151" s="585">
        <v>0</v>
      </c>
      <c r="AQ151" s="585">
        <v>5</v>
      </c>
    </row>
    <row r="152" spans="1:45" x14ac:dyDescent="0.25">
      <c r="A152" s="586" t="s">
        <v>105</v>
      </c>
      <c r="B152" s="587">
        <f>B150+B151</f>
        <v>6747</v>
      </c>
      <c r="C152" s="370">
        <f t="shared" ref="C152:AQ152" si="12">C150+C151</f>
        <v>6217</v>
      </c>
      <c r="D152" s="370">
        <f t="shared" si="12"/>
        <v>530</v>
      </c>
      <c r="E152" s="370">
        <f t="shared" si="12"/>
        <v>7</v>
      </c>
      <c r="F152" s="370">
        <f t="shared" si="12"/>
        <v>9</v>
      </c>
      <c r="G152" s="370">
        <f t="shared" si="12"/>
        <v>157</v>
      </c>
      <c r="H152" s="370">
        <f t="shared" si="12"/>
        <v>357</v>
      </c>
      <c r="I152" s="370">
        <f t="shared" si="12"/>
        <v>6555</v>
      </c>
      <c r="J152" s="370">
        <f t="shared" si="12"/>
        <v>192</v>
      </c>
      <c r="K152" s="370">
        <f t="shared" si="12"/>
        <v>2</v>
      </c>
      <c r="L152" s="370">
        <f t="shared" si="12"/>
        <v>7</v>
      </c>
      <c r="M152" s="370">
        <f t="shared" si="12"/>
        <v>127</v>
      </c>
      <c r="N152" s="370">
        <f t="shared" si="12"/>
        <v>56</v>
      </c>
      <c r="O152" s="370">
        <f t="shared" si="12"/>
        <v>6562</v>
      </c>
      <c r="P152" s="370">
        <f t="shared" si="12"/>
        <v>185</v>
      </c>
      <c r="Q152" s="370">
        <f t="shared" si="12"/>
        <v>3</v>
      </c>
      <c r="R152" s="370">
        <f t="shared" si="12"/>
        <v>8</v>
      </c>
      <c r="S152" s="370">
        <f t="shared" si="12"/>
        <v>126</v>
      </c>
      <c r="T152" s="370">
        <f t="shared" si="12"/>
        <v>48</v>
      </c>
      <c r="U152" s="370">
        <f t="shared" si="12"/>
        <v>6525</v>
      </c>
      <c r="V152" s="370">
        <f t="shared" si="12"/>
        <v>222</v>
      </c>
      <c r="W152" s="370">
        <f t="shared" si="12"/>
        <v>1</v>
      </c>
      <c r="X152" s="370">
        <f t="shared" si="12"/>
        <v>7</v>
      </c>
      <c r="Y152" s="370">
        <f t="shared" si="12"/>
        <v>142</v>
      </c>
      <c r="Z152" s="370">
        <f t="shared" si="12"/>
        <v>72</v>
      </c>
      <c r="AA152" s="370">
        <f t="shared" si="12"/>
        <v>6385</v>
      </c>
      <c r="AB152" s="370">
        <f t="shared" si="12"/>
        <v>362</v>
      </c>
      <c r="AC152" s="370">
        <f t="shared" si="12"/>
        <v>6</v>
      </c>
      <c r="AD152" s="370">
        <f t="shared" si="12"/>
        <v>7</v>
      </c>
      <c r="AE152" s="370">
        <f t="shared" si="12"/>
        <v>157</v>
      </c>
      <c r="AF152" s="585">
        <f t="shared" si="12"/>
        <v>192</v>
      </c>
      <c r="AG152" s="370">
        <f t="shared" si="12"/>
        <v>13</v>
      </c>
      <c r="AH152" s="370">
        <f t="shared" si="12"/>
        <v>10</v>
      </c>
      <c r="AI152" s="370">
        <f t="shared" si="12"/>
        <v>248</v>
      </c>
      <c r="AJ152" s="370">
        <f t="shared" si="12"/>
        <v>475</v>
      </c>
      <c r="AK152" s="370">
        <f t="shared" si="12"/>
        <v>59</v>
      </c>
      <c r="AL152" s="370">
        <f t="shared" si="12"/>
        <v>54</v>
      </c>
      <c r="AM152" s="370">
        <f t="shared" si="12"/>
        <v>5</v>
      </c>
      <c r="AN152" s="370">
        <f t="shared" si="12"/>
        <v>0</v>
      </c>
      <c r="AO152" s="370">
        <f t="shared" si="12"/>
        <v>0</v>
      </c>
      <c r="AP152" s="585">
        <f t="shared" si="12"/>
        <v>0</v>
      </c>
      <c r="AQ152" s="585">
        <f t="shared" si="12"/>
        <v>5</v>
      </c>
    </row>
    <row r="153" spans="1:45" s="499" customFormat="1" x14ac:dyDescent="0.25">
      <c r="A153" s="588" t="s">
        <v>65</v>
      </c>
      <c r="B153" s="589">
        <f>1-(AG152+AH152+AI152+AJ152)/B152</f>
        <v>0.88943234029939233</v>
      </c>
      <c r="C153" s="495">
        <f>C152/B152</f>
        <v>0.92144656884541276</v>
      </c>
      <c r="D153" s="495">
        <f>D152/B152</f>
        <v>7.8553431154587225E-2</v>
      </c>
      <c r="E153" s="495"/>
      <c r="F153" s="495"/>
      <c r="G153" s="495"/>
      <c r="H153" s="495"/>
      <c r="I153" s="495">
        <f>I152/B152</f>
        <v>0.97154290795909293</v>
      </c>
      <c r="J153" s="495">
        <f>J152/B152</f>
        <v>2.8457092040907069E-2</v>
      </c>
      <c r="K153" s="495"/>
      <c r="L153" s="495"/>
      <c r="M153" s="495"/>
      <c r="N153" s="495"/>
      <c r="O153" s="495">
        <f>O152/B152</f>
        <v>0.97258040610641772</v>
      </c>
      <c r="P153" s="495">
        <f>P152/B152</f>
        <v>2.7419593893582332E-2</v>
      </c>
      <c r="Q153" s="495"/>
      <c r="R153" s="495"/>
      <c r="S153" s="495"/>
      <c r="T153" s="495"/>
      <c r="U153" s="495">
        <f>U152/B152</f>
        <v>0.96709648732770115</v>
      </c>
      <c r="V153" s="495">
        <f>V152/B152</f>
        <v>3.2903512672298803E-2</v>
      </c>
      <c r="W153" s="495"/>
      <c r="X153" s="495"/>
      <c r="Y153" s="495"/>
      <c r="Z153" s="495"/>
      <c r="AA153" s="495">
        <f>AA152/B152</f>
        <v>0.94634652438120648</v>
      </c>
      <c r="AB153" s="495">
        <f>AB152/B152</f>
        <v>5.3653475618793536E-2</v>
      </c>
      <c r="AC153" s="495"/>
      <c r="AD153" s="495"/>
      <c r="AE153" s="495"/>
      <c r="AF153" s="496"/>
      <c r="AG153" s="497">
        <f>AG152/B152</f>
        <v>1.9267822736030828E-3</v>
      </c>
      <c r="AH153" s="495">
        <f>AH152/B152</f>
        <v>1.4821402104639098E-3</v>
      </c>
      <c r="AI153" s="495">
        <f>AI152/B152</f>
        <v>3.6757077219504962E-2</v>
      </c>
      <c r="AJ153" s="495">
        <f>AJ152/B152</f>
        <v>7.0401659997035723E-2</v>
      </c>
      <c r="AK153" s="495"/>
      <c r="AL153" s="495">
        <f>AL152/AK152</f>
        <v>0.9152542372881356</v>
      </c>
      <c r="AM153" s="495">
        <f>AM152/AK152</f>
        <v>8.4745762711864403E-2</v>
      </c>
      <c r="AN153" s="590"/>
      <c r="AO153" s="590"/>
      <c r="AP153" s="591"/>
      <c r="AQ153" s="592"/>
    </row>
    <row r="154" spans="1:45" x14ac:dyDescent="0.25">
      <c r="A154" s="436"/>
      <c r="B154" s="407"/>
      <c r="C154" s="407"/>
      <c r="D154" s="407"/>
      <c r="E154" s="593"/>
      <c r="F154" s="593"/>
      <c r="G154" s="593"/>
      <c r="H154" s="593"/>
      <c r="I154" s="407"/>
      <c r="J154" s="501"/>
      <c r="K154" s="500"/>
      <c r="L154" s="502"/>
      <c r="M154" s="500"/>
      <c r="N154" s="502"/>
      <c r="O154" s="407"/>
      <c r="P154" s="407"/>
      <c r="Q154" s="502"/>
      <c r="R154" s="500"/>
      <c r="S154" s="502"/>
      <c r="T154" s="500"/>
      <c r="U154" s="501"/>
      <c r="V154" s="407"/>
      <c r="W154" s="502"/>
      <c r="X154" s="500"/>
      <c r="Y154" s="502"/>
      <c r="Z154" s="500"/>
      <c r="AA154" s="501"/>
      <c r="AB154" s="407"/>
      <c r="AC154" s="500"/>
      <c r="AD154" s="502"/>
      <c r="AE154" s="500"/>
      <c r="AF154" s="502"/>
      <c r="AG154" s="407"/>
      <c r="AH154" s="407"/>
      <c r="AI154" s="407"/>
      <c r="AJ154" s="407"/>
      <c r="AK154" s="407"/>
      <c r="AL154" s="439"/>
      <c r="AM154" s="407"/>
      <c r="AN154" s="594"/>
      <c r="AO154" s="594"/>
      <c r="AP154" s="594"/>
      <c r="AQ154" s="595"/>
    </row>
    <row r="155" spans="1:45" s="508" customFormat="1" x14ac:dyDescent="0.25">
      <c r="A155" s="503" t="s">
        <v>159</v>
      </c>
      <c r="B155" s="506">
        <v>6170</v>
      </c>
      <c r="C155" s="506">
        <v>5976</v>
      </c>
      <c r="D155" s="506">
        <v>194</v>
      </c>
      <c r="E155" s="506">
        <v>7</v>
      </c>
      <c r="F155" s="506">
        <v>7</v>
      </c>
      <c r="G155" s="506">
        <v>96</v>
      </c>
      <c r="H155" s="506">
        <v>84</v>
      </c>
      <c r="I155" s="506">
        <v>6059</v>
      </c>
      <c r="J155" s="507">
        <v>111</v>
      </c>
      <c r="K155" s="506">
        <v>1</v>
      </c>
      <c r="L155" s="507">
        <v>5</v>
      </c>
      <c r="M155" s="506">
        <v>74</v>
      </c>
      <c r="N155" s="507">
        <v>31</v>
      </c>
      <c r="O155" s="506">
        <v>6064</v>
      </c>
      <c r="P155" s="506">
        <v>106</v>
      </c>
      <c r="Q155" s="507">
        <v>2</v>
      </c>
      <c r="R155" s="506">
        <v>6</v>
      </c>
      <c r="S155" s="507">
        <v>74</v>
      </c>
      <c r="T155" s="506">
        <v>24</v>
      </c>
      <c r="U155" s="507">
        <v>6023</v>
      </c>
      <c r="V155" s="506">
        <v>147</v>
      </c>
      <c r="W155" s="507">
        <v>3</v>
      </c>
      <c r="X155" s="506">
        <v>7</v>
      </c>
      <c r="Y155" s="507">
        <v>104</v>
      </c>
      <c r="Z155" s="506">
        <v>33</v>
      </c>
      <c r="AA155" s="507">
        <v>5963</v>
      </c>
      <c r="AB155" s="506">
        <v>207</v>
      </c>
      <c r="AC155" s="506">
        <v>6</v>
      </c>
      <c r="AD155" s="507">
        <v>6</v>
      </c>
      <c r="AE155" s="506">
        <v>119</v>
      </c>
      <c r="AF155" s="507">
        <v>76</v>
      </c>
      <c r="AG155" s="506">
        <v>13</v>
      </c>
      <c r="AH155" s="506">
        <v>7</v>
      </c>
      <c r="AI155" s="506">
        <v>184</v>
      </c>
      <c r="AJ155" s="506">
        <v>157</v>
      </c>
      <c r="AK155" s="506">
        <v>0</v>
      </c>
      <c r="AL155" s="504">
        <v>0</v>
      </c>
      <c r="AM155" s="504">
        <v>0</v>
      </c>
      <c r="AN155" s="506">
        <v>0</v>
      </c>
      <c r="AO155" s="506">
        <v>0</v>
      </c>
      <c r="AP155" s="506">
        <v>0</v>
      </c>
      <c r="AQ155" s="527">
        <v>0</v>
      </c>
    </row>
    <row r="156" spans="1:45" s="508" customFormat="1" x14ac:dyDescent="0.25">
      <c r="A156" s="368" t="s">
        <v>160</v>
      </c>
      <c r="B156" s="509">
        <v>622</v>
      </c>
      <c r="C156" s="509">
        <v>547</v>
      </c>
      <c r="D156" s="509">
        <v>75</v>
      </c>
      <c r="E156" s="509">
        <v>3</v>
      </c>
      <c r="F156" s="509">
        <v>4</v>
      </c>
      <c r="G156" s="509">
        <v>31</v>
      </c>
      <c r="H156" s="509">
        <v>37</v>
      </c>
      <c r="I156" s="509">
        <v>557</v>
      </c>
      <c r="J156" s="511">
        <v>65</v>
      </c>
      <c r="K156" s="509">
        <v>2</v>
      </c>
      <c r="L156" s="511">
        <v>4</v>
      </c>
      <c r="M156" s="509">
        <v>31</v>
      </c>
      <c r="N156" s="511">
        <v>28</v>
      </c>
      <c r="O156" s="509">
        <v>561</v>
      </c>
      <c r="P156" s="509">
        <v>61</v>
      </c>
      <c r="Q156" s="511">
        <v>1</v>
      </c>
      <c r="R156" s="509">
        <v>4</v>
      </c>
      <c r="S156" s="511">
        <v>32</v>
      </c>
      <c r="T156" s="509">
        <v>24</v>
      </c>
      <c r="U156" s="511">
        <v>540</v>
      </c>
      <c r="V156" s="509">
        <v>82</v>
      </c>
      <c r="W156" s="511">
        <v>2</v>
      </c>
      <c r="X156" s="509">
        <v>4</v>
      </c>
      <c r="Y156" s="511">
        <v>36</v>
      </c>
      <c r="Z156" s="509">
        <v>40</v>
      </c>
      <c r="AA156" s="511">
        <v>539</v>
      </c>
      <c r="AB156" s="509">
        <v>83</v>
      </c>
      <c r="AC156" s="509">
        <v>1</v>
      </c>
      <c r="AD156" s="511">
        <v>4</v>
      </c>
      <c r="AE156" s="509">
        <v>32</v>
      </c>
      <c r="AF156" s="511">
        <v>46</v>
      </c>
      <c r="AG156" s="509">
        <v>4</v>
      </c>
      <c r="AH156" s="509">
        <v>4</v>
      </c>
      <c r="AI156" s="509">
        <v>46</v>
      </c>
      <c r="AJ156" s="509">
        <v>77</v>
      </c>
      <c r="AK156" s="509">
        <v>72</v>
      </c>
      <c r="AL156" s="509">
        <v>66</v>
      </c>
      <c r="AM156" s="509">
        <v>6</v>
      </c>
      <c r="AN156" s="509">
        <v>0</v>
      </c>
      <c r="AO156" s="509">
        <v>1</v>
      </c>
      <c r="AP156" s="509">
        <v>1</v>
      </c>
      <c r="AQ156" s="510">
        <v>4</v>
      </c>
    </row>
    <row r="157" spans="1:45" s="508" customFormat="1" x14ac:dyDescent="0.25">
      <c r="A157" s="503" t="s">
        <v>161</v>
      </c>
      <c r="B157" s="596">
        <f>B155+B156</f>
        <v>6792</v>
      </c>
      <c r="C157" s="506">
        <f t="shared" ref="C157:AQ157" si="13">C155+C156</f>
        <v>6523</v>
      </c>
      <c r="D157" s="506">
        <f t="shared" si="13"/>
        <v>269</v>
      </c>
      <c r="E157" s="506">
        <f t="shared" si="13"/>
        <v>10</v>
      </c>
      <c r="F157" s="597">
        <f t="shared" si="13"/>
        <v>11</v>
      </c>
      <c r="G157" s="509">
        <f t="shared" si="13"/>
        <v>127</v>
      </c>
      <c r="H157" s="506">
        <f t="shared" si="13"/>
        <v>121</v>
      </c>
      <c r="I157" s="506">
        <f t="shared" si="13"/>
        <v>6616</v>
      </c>
      <c r="J157" s="507">
        <f t="shared" si="13"/>
        <v>176</v>
      </c>
      <c r="K157" s="506">
        <f t="shared" si="13"/>
        <v>3</v>
      </c>
      <c r="L157" s="507">
        <f t="shared" si="13"/>
        <v>9</v>
      </c>
      <c r="M157" s="506">
        <f t="shared" si="13"/>
        <v>105</v>
      </c>
      <c r="N157" s="507">
        <f t="shared" si="13"/>
        <v>59</v>
      </c>
      <c r="O157" s="506">
        <f t="shared" si="13"/>
        <v>6625</v>
      </c>
      <c r="P157" s="506">
        <f t="shared" si="13"/>
        <v>167</v>
      </c>
      <c r="Q157" s="507">
        <f t="shared" si="13"/>
        <v>3</v>
      </c>
      <c r="R157" s="506">
        <f t="shared" si="13"/>
        <v>10</v>
      </c>
      <c r="S157" s="507">
        <f t="shared" si="13"/>
        <v>106</v>
      </c>
      <c r="T157" s="506">
        <f t="shared" si="13"/>
        <v>48</v>
      </c>
      <c r="U157" s="507">
        <f t="shared" si="13"/>
        <v>6563</v>
      </c>
      <c r="V157" s="506">
        <f t="shared" si="13"/>
        <v>229</v>
      </c>
      <c r="W157" s="507">
        <f t="shared" si="13"/>
        <v>5</v>
      </c>
      <c r="X157" s="506">
        <f t="shared" si="13"/>
        <v>11</v>
      </c>
      <c r="Y157" s="507">
        <f t="shared" si="13"/>
        <v>140</v>
      </c>
      <c r="Z157" s="506">
        <f t="shared" si="13"/>
        <v>73</v>
      </c>
      <c r="AA157" s="507">
        <f t="shared" si="13"/>
        <v>6502</v>
      </c>
      <c r="AB157" s="506">
        <f t="shared" si="13"/>
        <v>290</v>
      </c>
      <c r="AC157" s="506">
        <f t="shared" si="13"/>
        <v>7</v>
      </c>
      <c r="AD157" s="507">
        <f t="shared" si="13"/>
        <v>10</v>
      </c>
      <c r="AE157" s="506">
        <f t="shared" si="13"/>
        <v>151</v>
      </c>
      <c r="AF157" s="507">
        <f t="shared" si="13"/>
        <v>122</v>
      </c>
      <c r="AG157" s="506">
        <f t="shared" si="13"/>
        <v>17</v>
      </c>
      <c r="AH157" s="506">
        <f t="shared" si="13"/>
        <v>11</v>
      </c>
      <c r="AI157" s="506">
        <f t="shared" si="13"/>
        <v>230</v>
      </c>
      <c r="AJ157" s="506">
        <f t="shared" si="13"/>
        <v>234</v>
      </c>
      <c r="AK157" s="506">
        <f t="shared" si="13"/>
        <v>72</v>
      </c>
      <c r="AL157" s="506">
        <f t="shared" si="13"/>
        <v>66</v>
      </c>
      <c r="AM157" s="506">
        <f t="shared" si="13"/>
        <v>6</v>
      </c>
      <c r="AN157" s="506">
        <f t="shared" si="13"/>
        <v>0</v>
      </c>
      <c r="AO157" s="506">
        <f t="shared" si="13"/>
        <v>1</v>
      </c>
      <c r="AP157" s="506">
        <f t="shared" si="13"/>
        <v>1</v>
      </c>
      <c r="AQ157" s="598">
        <f t="shared" si="13"/>
        <v>4</v>
      </c>
    </row>
    <row r="158" spans="1:45" s="516" customFormat="1" x14ac:dyDescent="0.25">
      <c r="A158" s="588" t="s">
        <v>162</v>
      </c>
      <c r="B158" s="514">
        <f>1-(AG157+AH157+AI157+AJ157)/B157</f>
        <v>0.92756183745583043</v>
      </c>
      <c r="C158" s="460">
        <f>C157/B157</f>
        <v>0.96039458186101301</v>
      </c>
      <c r="D158" s="460">
        <f>D157/B157</f>
        <v>3.960541813898704E-2</v>
      </c>
      <c r="E158" s="460"/>
      <c r="F158" s="515"/>
      <c r="G158" s="460"/>
      <c r="H158" s="460"/>
      <c r="I158" s="460">
        <f>I157/B157</f>
        <v>0.97408716136631335</v>
      </c>
      <c r="J158" s="515">
        <f>J157/B157</f>
        <v>2.591283863368669E-2</v>
      </c>
      <c r="K158" s="460"/>
      <c r="L158" s="515"/>
      <c r="M158" s="460"/>
      <c r="N158" s="515"/>
      <c r="O158" s="460">
        <f>O157/B157</f>
        <v>0.97541224970553597</v>
      </c>
      <c r="P158" s="460">
        <f>P157/B157</f>
        <v>2.4587750294464077E-2</v>
      </c>
      <c r="Q158" s="515"/>
      <c r="R158" s="460"/>
      <c r="S158" s="515"/>
      <c r="T158" s="460"/>
      <c r="U158" s="515">
        <f>U157/B157</f>
        <v>0.966283863368669</v>
      </c>
      <c r="V158" s="460">
        <f>V157/B157</f>
        <v>3.3716136631330974E-2</v>
      </c>
      <c r="W158" s="515"/>
      <c r="X158" s="460"/>
      <c r="Y158" s="515"/>
      <c r="Z158" s="460"/>
      <c r="AA158" s="515">
        <f>AA157/B157</f>
        <v>0.95730270906949355</v>
      </c>
      <c r="AB158" s="460">
        <f>AB157/B157</f>
        <v>4.2697290930506476E-2</v>
      </c>
      <c r="AC158" s="460"/>
      <c r="AD158" s="515"/>
      <c r="AE158" s="460"/>
      <c r="AF158" s="515"/>
      <c r="AG158" s="460">
        <f>AG157/B157</f>
        <v>2.502944640753828E-3</v>
      </c>
      <c r="AH158" s="460">
        <f>AH157/B157</f>
        <v>1.6195524146054182E-3</v>
      </c>
      <c r="AI158" s="460">
        <f>AI157/B157</f>
        <v>3.3863368669022377E-2</v>
      </c>
      <c r="AJ158" s="460">
        <f>AJ157/B157</f>
        <v>3.4452296819787988E-2</v>
      </c>
      <c r="AK158" s="460"/>
      <c r="AL158" s="460">
        <f>AL157/AK157</f>
        <v>0.91666666666666663</v>
      </c>
      <c r="AM158" s="460">
        <f>AM157/AK157</f>
        <v>8.3333333333333329E-2</v>
      </c>
      <c r="AN158" s="460"/>
      <c r="AO158" s="460"/>
      <c r="AP158" s="460"/>
      <c r="AQ158" s="461"/>
    </row>
    <row r="159" spans="1:45" x14ac:dyDescent="0.25">
      <c r="A159" s="436"/>
      <c r="B159" s="407"/>
      <c r="C159" s="407"/>
      <c r="D159" s="407"/>
      <c r="E159" s="593"/>
      <c r="F159" s="593"/>
      <c r="G159" s="593"/>
      <c r="H159" s="593"/>
      <c r="I159" s="407"/>
      <c r="J159" s="501"/>
      <c r="K159" s="500"/>
      <c r="L159" s="502"/>
      <c r="M159" s="500"/>
      <c r="N159" s="502"/>
      <c r="O159" s="407"/>
      <c r="P159" s="407"/>
      <c r="Q159" s="502"/>
      <c r="R159" s="500"/>
      <c r="S159" s="502"/>
      <c r="T159" s="500"/>
      <c r="U159" s="501"/>
      <c r="V159" s="407"/>
      <c r="W159" s="502"/>
      <c r="X159" s="500"/>
      <c r="Y159" s="502"/>
      <c r="Z159" s="500"/>
      <c r="AA159" s="501"/>
      <c r="AB159" s="407"/>
      <c r="AC159" s="500"/>
      <c r="AD159" s="502"/>
      <c r="AE159" s="500"/>
      <c r="AF159" s="502"/>
      <c r="AG159" s="407"/>
      <c r="AH159" s="407"/>
      <c r="AI159" s="407"/>
      <c r="AJ159" s="407"/>
      <c r="AK159" s="407"/>
      <c r="AL159" s="439"/>
      <c r="AM159" s="407"/>
      <c r="AN159" s="594"/>
      <c r="AO159" s="594"/>
      <c r="AP159" s="594"/>
      <c r="AQ159" s="595"/>
    </row>
  </sheetData>
  <mergeCells count="23">
    <mergeCell ref="A42:AF42"/>
    <mergeCell ref="AG42:AJ42"/>
    <mergeCell ref="A16:AB16"/>
    <mergeCell ref="AC16:AE16"/>
    <mergeCell ref="A29:AA29"/>
    <mergeCell ref="AB29:AD29"/>
    <mergeCell ref="AG29:AJ29"/>
    <mergeCell ref="A122:AF122"/>
    <mergeCell ref="AG122:AJ122"/>
    <mergeCell ref="AG135:AJ135"/>
    <mergeCell ref="AG148:AJ148"/>
    <mergeCell ref="A3:AB3"/>
    <mergeCell ref="AC3:AE3"/>
    <mergeCell ref="A83:AB83"/>
    <mergeCell ref="AC83:AE83"/>
    <mergeCell ref="AG55:AJ55"/>
    <mergeCell ref="AG68:AJ68"/>
    <mergeCell ref="A96:AB96"/>
    <mergeCell ref="AC96:AE96"/>
    <mergeCell ref="AG96:AJ96"/>
    <mergeCell ref="A109:AA109"/>
    <mergeCell ref="AB109:AD109"/>
    <mergeCell ref="AG109:AJ10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2</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Description of terminology</vt:lpstr>
      <vt:lpstr>School summary data 2018-19</vt:lpstr>
      <vt:lpstr>Historic summary data 2010-2018</vt:lpstr>
      <vt:lpstr>Grade K, 1&amp;7,8 historic summary</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Halverson, Karen</cp:lastModifiedBy>
  <cp:lastPrinted>2019-04-29T15:26:47Z</cp:lastPrinted>
  <dcterms:created xsi:type="dcterms:W3CDTF">2019-04-25T20:38:56Z</dcterms:created>
  <dcterms:modified xsi:type="dcterms:W3CDTF">2019-04-30T18:23:09Z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