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Divisional Shares\ADAP\Website\Alcohol_and_Drug_Abuse\Health Professionals\assets_treatmentprovidercertification\"/>
    </mc:Choice>
  </mc:AlternateContent>
  <xr:revisionPtr revIDLastSave="0" documentId="8_{4FDD4025-209F-4984-8EA0-2AC1B3BBD7AE}" xr6:coauthVersionLast="47" xr6:coauthVersionMax="47" xr10:uidLastSave="{00000000-0000-0000-0000-000000000000}"/>
  <bookViews>
    <workbookView xWindow="384" yWindow="384" windowWidth="17280" windowHeight="8964" tabRatio="739" xr2:uid="{00000000-000D-0000-FFFF-FFFF00000000}"/>
  </bookViews>
  <sheets>
    <sheet name="General Standards" sheetId="1" r:id="rId1"/>
    <sheet name="ASAM Level 2.1" sheetId="9" r:id="rId2"/>
    <sheet name="ASAM Level WM 3.2" sheetId="10" r:id="rId3"/>
    <sheet name="ASAM Level 3.5" sheetId="18" r:id="rId4"/>
    <sheet name="ASAM Level WM 3.7" sheetId="20" r:id="rId5"/>
    <sheet name="ASAM Level 3.7" sheetId="19" r:id="rId6"/>
    <sheet name="ASAM Level 3.1" sheetId="13" r:id="rId7"/>
    <sheet name="ASAM Level 3.3" sheetId="17" r:id="rId8"/>
  </sheets>
  <definedNames>
    <definedName name="_xlnm._FilterDatabase" localSheetId="1" hidden="1">'ASAM Level 2.1'!$A$1:$H$12</definedName>
    <definedName name="_xlnm._FilterDatabase" localSheetId="3" hidden="1">'ASAM Level 3.5'!$A$1:$H$41</definedName>
    <definedName name="_xlnm._FilterDatabase" localSheetId="2" hidden="1">'ASAM Level WM 3.2'!$A$1:$H$30</definedName>
    <definedName name="_xlnm._FilterDatabase" localSheetId="4" hidden="1">'ASAM Level WM 3.7'!$A$1:$H$34</definedName>
    <definedName name="_xlnm._FilterDatabase" localSheetId="0" hidden="1">'General Standards'!$A$1:$H$118</definedName>
    <definedName name="_xlnm.Print_Titles" localSheetId="1">'ASAM Level 2.1'!$1:$1</definedName>
    <definedName name="_xlnm.Print_Titles" localSheetId="6">'ASAM Level 3.1'!$1:$1</definedName>
    <definedName name="_xlnm.Print_Titles" localSheetId="7">'ASAM Level 3.3'!$1:$1</definedName>
    <definedName name="_xlnm.Print_Titles" localSheetId="3">'ASAM Level 3.5'!$1:$1</definedName>
    <definedName name="_xlnm.Print_Titles" localSheetId="5">'ASAM Level 3.7'!$1:$1</definedName>
    <definedName name="_xlnm.Print_Titles" localSheetId="2">'ASAM Level WM 3.2'!$1:$1</definedName>
    <definedName name="_xlnm.Print_Titles" localSheetId="4">'ASAM Level WM 3.7'!$1:$1</definedName>
    <definedName name="_xlnm.Print_Titles" localSheetId="0">'General Standards'!$1:$1</definedName>
    <definedName name="Z_5E5DDED5_F875_41F1_BE08_A3C8957BF435_.wvu.PrintTitles" localSheetId="1" hidden="1">'ASAM Level 2.1'!$1:$1</definedName>
    <definedName name="Z_5E5DDED5_F875_41F1_BE08_A3C8957BF435_.wvu.PrintTitles" localSheetId="6" hidden="1">'ASAM Level 3.1'!$1:$1</definedName>
    <definedName name="Z_5E5DDED5_F875_41F1_BE08_A3C8957BF435_.wvu.PrintTitles" localSheetId="7" hidden="1">'ASAM Level 3.3'!$1:$1</definedName>
    <definedName name="Z_5E5DDED5_F875_41F1_BE08_A3C8957BF435_.wvu.PrintTitles" localSheetId="3" hidden="1">'ASAM Level 3.5'!$1:$1</definedName>
    <definedName name="Z_5E5DDED5_F875_41F1_BE08_A3C8957BF435_.wvu.PrintTitles" localSheetId="5" hidden="1">'ASAM Level 3.7'!$1:$1</definedName>
    <definedName name="Z_5E5DDED5_F875_41F1_BE08_A3C8957BF435_.wvu.PrintTitles" localSheetId="2" hidden="1">'ASAM Level WM 3.2'!$1:$1</definedName>
    <definedName name="Z_5E5DDED5_F875_41F1_BE08_A3C8957BF435_.wvu.PrintTitles" localSheetId="4" hidden="1">'ASAM Level WM 3.7'!$1:$1</definedName>
    <definedName name="Z_5E5DDED5_F875_41F1_BE08_A3C8957BF435_.wvu.PrintTitles" localSheetId="0" hidden="1">'General Standards'!$1:$1</definedName>
  </definedNames>
  <calcPr calcId="191028"/>
  <customWorkbookViews>
    <customWorkbookView name="Beck, Stephanie - Personal View" guid="{5E5DDED5-F875-41F1-BE08-A3C8957BF435}" mergeInterval="0" personalView="1" maximized="1" xWindow="-8" yWindow="-8" windowWidth="1382" windowHeight="744" activeSheetId="1"/>
    <customWorkbookView name="Breneman, Patricia - Personal View" guid="{593DDC2A-FA6B-405D-85F7-1D8E40ADBFE5}" mergeInterval="0" personalView="1" maximized="1" xWindow="-8" yWindow="-8" windowWidth="1296" windowHeight="744" activeSheetId="1"/>
    <customWorkbookView name="Patty Breneman - Personal View" guid="{0E1407C5-F6CA-4AEF-B998-52FEA0CE6143}" mergeInterval="0" personalView="1" maximized="1" xWindow="-8" yWindow="-8" windowWidth="1936" windowHeight="1186" activeSheetId="1"/>
  </customWorkbookView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E34" i="1" l="1"/>
  <c r="F34" i="1"/>
  <c r="E36" i="1"/>
  <c r="E116" i="1"/>
  <c r="E62" i="1"/>
  <c r="E71" i="1" l="1"/>
  <c r="F71" i="1"/>
  <c r="E42" i="19"/>
  <c r="E41" i="18"/>
  <c r="E37" i="17"/>
  <c r="E38" i="13"/>
  <c r="E34" i="20"/>
  <c r="E30" i="10"/>
  <c r="E12" i="9"/>
  <c r="F62" i="1" l="1"/>
  <c r="F34" i="20" l="1"/>
  <c r="H34" i="20" s="1"/>
  <c r="F42" i="19"/>
  <c r="H42" i="19" s="1"/>
  <c r="F41" i="18"/>
  <c r="H41" i="18" s="1"/>
  <c r="F37" i="17"/>
  <c r="H37" i="17" s="1"/>
  <c r="E8" i="1" l="1"/>
  <c r="F8" i="1" l="1"/>
  <c r="E91" i="1" l="1"/>
  <c r="F30" i="10" l="1"/>
  <c r="H30" i="10" s="1"/>
  <c r="F38" i="13"/>
  <c r="F12" i="9"/>
  <c r="H12" i="9" s="1"/>
  <c r="H38" i="13" l="1"/>
  <c r="H118" i="1"/>
  <c r="E3" i="1"/>
  <c r="F3" i="1"/>
  <c r="E107" i="1" l="1"/>
  <c r="F116" i="1" l="1"/>
  <c r="F91" i="1"/>
  <c r="F36" i="1"/>
  <c r="F41" i="1" l="1"/>
  <c r="F32" i="1" l="1"/>
  <c r="F114" i="1"/>
  <c r="E114" i="1"/>
  <c r="F107" i="1"/>
  <c r="F101" i="1"/>
  <c r="E101" i="1"/>
  <c r="F89" i="1"/>
  <c r="E89" i="1"/>
  <c r="F81" i="1"/>
  <c r="E81" i="1"/>
  <c r="F52" i="1"/>
  <c r="E52" i="1"/>
  <c r="E45" i="1"/>
  <c r="E41" i="1"/>
  <c r="E32" i="1"/>
  <c r="F14" i="1"/>
  <c r="E14" i="1"/>
  <c r="F12" i="1"/>
  <c r="E12" i="1"/>
  <c r="F117" i="1" l="1"/>
  <c r="E117" i="1"/>
  <c r="H117" i="1" l="1"/>
</calcChain>
</file>

<file path=xl/sharedStrings.xml><?xml version="1.0" encoding="utf-8"?>
<sst xmlns="http://schemas.openxmlformats.org/spreadsheetml/2006/main" count="1306" uniqueCount="663">
  <si>
    <t>CATEGORY</t>
  </si>
  <si>
    <t>STANDARD</t>
  </si>
  <si>
    <t>EVIDENCE OR METHOD OF COMPLIANCE</t>
  </si>
  <si>
    <t>PROVIDER SCORE</t>
  </si>
  <si>
    <t>MAXIMUM SCORE</t>
  </si>
  <si>
    <t>SCORING DESCRIPTION</t>
  </si>
  <si>
    <t>Policies and procedures must be dated within five years from the date of the site visit.</t>
  </si>
  <si>
    <t>Policy and Procedure Manual</t>
  </si>
  <si>
    <t>Leadership and Governance</t>
  </si>
  <si>
    <t>0=not present
0.25=present</t>
  </si>
  <si>
    <t>Planning</t>
  </si>
  <si>
    <t>0=not present
1=present</t>
  </si>
  <si>
    <t>3.2.2</t>
  </si>
  <si>
    <t>Fiscal Management</t>
  </si>
  <si>
    <t>0=not present
1=present but not inclusive
2=present and inclusive</t>
  </si>
  <si>
    <t>Human Resources</t>
  </si>
  <si>
    <t>0=any staff are not appropriately qualified
5=all staff are appropriately qualified to provide SUD treatment services</t>
  </si>
  <si>
    <t>0=not present in all personnel charts
1=present in all personnel charts</t>
  </si>
  <si>
    <t>0=not present in the entirety
1=all policies fully present</t>
  </si>
  <si>
    <t>5.5.2</t>
  </si>
  <si>
    <t>5.5.3</t>
  </si>
  <si>
    <t>Written and dated documentation that the personnel policies and procedures are reviewed and updated (as necessary).</t>
  </si>
  <si>
    <t>5.5.4</t>
  </si>
  <si>
    <t>Mechanism for notifying all employees of changes in personnel policies and procedures, which is documented.</t>
  </si>
  <si>
    <t>0=less than 50% of components present in reviewed personnel files
1=50% to 89% of components present in reviewed personnel files
2=90% or more components present in reviewed personnel files</t>
  </si>
  <si>
    <t>5.10</t>
  </si>
  <si>
    <t>Ongoing supervision of clinical staff or direct service personnel is documented.</t>
  </si>
  <si>
    <t>0=not present
5=present</t>
  </si>
  <si>
    <t>Students, interns, or volunteers are held to section 5.0 standards.</t>
  </si>
  <si>
    <t>5.14 and §96.132b of SAPTBG</t>
  </si>
  <si>
    <t>0=not present
2=present</t>
  </si>
  <si>
    <t>Risk Management</t>
  </si>
  <si>
    <t>Accessibility</t>
  </si>
  <si>
    <t>Demonstrates accommodations for clients with language barriers or with special needs as outlined by the American Disability Act, Federal Guidelines.</t>
  </si>
  <si>
    <t>Health and Safety</t>
  </si>
  <si>
    <t>8.1 and §96.127 of SAPTBG</t>
  </si>
  <si>
    <t>0=not present or not compliant
1=present and compliant</t>
  </si>
  <si>
    <t>SATIS data submissions</t>
  </si>
  <si>
    <t>0=inconsistently present
1=consistently present</t>
  </si>
  <si>
    <t>0=inconsistently present
5=consistently present</t>
  </si>
  <si>
    <t>Rights of Person Served</t>
  </si>
  <si>
    <t>0=present in less than 80% of reviewed charts
3=present in more than 80% of charts</t>
  </si>
  <si>
    <t>0=does not have policies fully implemented
1=has all policies fully implemented</t>
  </si>
  <si>
    <t>Organization demonstrates knowledge of clients' legal status.</t>
  </si>
  <si>
    <t>0=does not have procedures that conform to Medicaid
1=has procedures that conform to Medicaid</t>
  </si>
  <si>
    <t xml:space="preserve">0=not compliant
3=compliant </t>
  </si>
  <si>
    <t>0=not present
1=present but not inclusive
2=present and inclusive but limited in design or implementation
3=present, inclusive, and fully designed and implemented</t>
  </si>
  <si>
    <t>11.5 and §96.132(c) of SAPTBG</t>
  </si>
  <si>
    <t>Families are encouraged or invited to participate, as appropriate.</t>
  </si>
  <si>
    <t>11.9 and §96.132(c) of SAPTBG</t>
  </si>
  <si>
    <t>If applicable:
0=not compliant
1=compliant</t>
  </si>
  <si>
    <t>Documentation</t>
  </si>
  <si>
    <t xml:space="preserve">Written and dated policies and procedures that define the format and content of client charts. </t>
  </si>
  <si>
    <t xml:space="preserve">0=not compliant
1=compliant </t>
  </si>
  <si>
    <t>Written and dated policy and procedure for closing, storing and destroying person served identifying information.</t>
  </si>
  <si>
    <t>0=present in less than 80% of reviewed charts
2=present in 80% or more of charts</t>
  </si>
  <si>
    <t>Each reimbursed service is documented in client's record and provider uses acceptable documentation practices.</t>
  </si>
  <si>
    <t>Screening and Access</t>
  </si>
  <si>
    <t>13.1 and  §96.131 of SAPTBG</t>
  </si>
  <si>
    <t>13.1.3 and §96.131 of SAPTBG</t>
  </si>
  <si>
    <t>0=not occurring
1=occurring irregularly
2=occurring regularly</t>
  </si>
  <si>
    <t>13.2 and §96.126 of SAPTBG</t>
  </si>
  <si>
    <t>13.4 and §96.133 of SAPTBG</t>
  </si>
  <si>
    <t>0=not present
1=present but not inclusive
2=present and inclusive but not publicly available
3=present, inclusive, and publicly available</t>
  </si>
  <si>
    <t>13.7 and §96.131 of SAPTBG</t>
  </si>
  <si>
    <t>Publicizes availability of services with notice of preference to pregnant women.</t>
  </si>
  <si>
    <t>0=less than 50% of components present in reviewed client charts
1=50% to 89% of components present in reviewed client charts
2=90% or more components present in reviewed client charts</t>
  </si>
  <si>
    <t>Assessment</t>
  </si>
  <si>
    <t>14.1.1.2</t>
  </si>
  <si>
    <t>0=present in less than 50% of reviewed client charts
1=present in 50% to 89% of reviewed client charts                                                                                                                                                                                                                                                                               2=present in more than 90% of reviewed client charts</t>
  </si>
  <si>
    <t>Case Management</t>
  </si>
  <si>
    <t xml:space="preserve">Demonstrates the capacity to provide case management services that is goal-oriented, focused on improving self-sufficiency, flexible and driven by the unique needs of the client.  </t>
  </si>
  <si>
    <t>0=does not demonstrate capacity to provide case management services
2=demonstrates capacity to provide case management services</t>
  </si>
  <si>
    <t>Person-Centered Treatment Plan</t>
  </si>
  <si>
    <t xml:space="preserve">0=present in less than 50% of reviewed charts
2=present in 50% to 89% of charts                                                                                                                                                                                                                                                                               5=present in more than 90% of charts
</t>
  </si>
  <si>
    <t>0=present in less than 50% of reviewed charts
2=present in 50% to 89% of charts                                                                                                                                                                                                                                                                               5=present in more than 90% of charts</t>
  </si>
  <si>
    <t>0=less than 50% of components present in reviewed client charts
3=50% to 89% of components present in reviewed client charts
5=90% or more components present in reviewed client charts</t>
  </si>
  <si>
    <t>0=present in less than 50% of reviewed charts
1=present in 50% to 80% of charts
2=present in more than 80% of charts</t>
  </si>
  <si>
    <t>Clients will be offered a copy of their treatment plan and each update thereof.</t>
  </si>
  <si>
    <t>After each billable service, documentation supporting continued need for services based on clinical necessity, including the following: dated progress notes that link to the treatment plan; updates or modifications to treatment plan; interventions provided and client’s response; printed staff name and signature or electronic equivalent.</t>
  </si>
  <si>
    <t>Transition/          Discharge</t>
  </si>
  <si>
    <t>Written and dated policies and procedures on clients who are transitioning or are discharged.</t>
  </si>
  <si>
    <t xml:space="preserve">0=not present
1=present </t>
  </si>
  <si>
    <t>Discharge summary completed within seven (7) calendar days following discharge and is signed, dated by the counselor, includes required components and is entered into the client's chart.</t>
  </si>
  <si>
    <t>For transitions between levels of care and/or providers: counselors ensure successful transition between clinically appropriate levels of care; referring agencies must provide the receiving agency the most recent assessment upon receipt of a signed release of information.</t>
  </si>
  <si>
    <t>Upon discharge, when client has given documented consent, the organization, when prescribing medications, will document coordination of care with the Primary Care Provider and/or external prescribing professional regarding, at a minimum, what medications are being prescribed and for what diagnoses.</t>
  </si>
  <si>
    <t>Medication Monitoring and Management</t>
  </si>
  <si>
    <t>All medications are administered in accordance with accepted and statutory clinical practice under the authority of a prescribing professional.</t>
  </si>
  <si>
    <t>If applicable:
0=present in less than 50% of reviewed charts
1=present in 50% to 89% of charts                                                                                                                                                                                                                                                                                     2=present in more than 90% of charts</t>
  </si>
  <si>
    <t>A list of clinical staff members authorized by the program and by law to administer or dispense medications is maintained and updated as needed.</t>
  </si>
  <si>
    <t>If applicable:
0=not present
1=present</t>
  </si>
  <si>
    <t>Self-administration of medication is permitted only when specifically ordered by the responsible prescribing professional.</t>
  </si>
  <si>
    <t>Drugs and prescriptions brought into the program for the client are neither administered nor made available for self-administration unless they are identified by the program and approved by the responsible prescribing professional.</t>
  </si>
  <si>
    <t>Written and dated policies and procedures regarding pharmaceutical practices.</t>
  </si>
  <si>
    <t>Crisis Management</t>
  </si>
  <si>
    <t>The organization has written guidelines for mental health crisis/emergency management.</t>
  </si>
  <si>
    <t>GENERAL PROGRAM STANDARDS: TOTAL</t>
  </si>
  <si>
    <t xml:space="preserve">GENERAL PROGRAM STANDARDS SCORE: </t>
  </si>
  <si>
    <t xml:space="preserve">FINAL OVERALL SCORE: </t>
  </si>
  <si>
    <t>ASAM Level 2.1 
Intensive Outpatient Treatment (IOP)</t>
  </si>
  <si>
    <t xml:space="preserve">The person served and/or family members are provided at least nine (9) (if serving adults) and six (6) (if serving adolescents) but not more than nineteen (19) direct contact hours a week. </t>
  </si>
  <si>
    <t>0=present in less than 80% of reviewed charts
2=present in 80% or more charts</t>
  </si>
  <si>
    <t xml:space="preserve">Provides two (or more) of the following services per week: individual counseling, group counseling, family counseling, case management.  </t>
  </si>
  <si>
    <t>0=present in less than 80% of reviewed charts
5=present in 80% or more charts</t>
  </si>
  <si>
    <t>21.3.1</t>
  </si>
  <si>
    <t>Offers education on wellness and recovery.</t>
  </si>
  <si>
    <t>Group schedule</t>
  </si>
  <si>
    <t>21.3.2</t>
  </si>
  <si>
    <t>Has direct affiliation with (or close coordination through direct referral to) more and less intensive levels of care and supportive housing services.</t>
  </si>
  <si>
    <t>21.3.3</t>
  </si>
  <si>
    <t>Coordinates treatment with other services when consent of the person served is documented.</t>
  </si>
  <si>
    <t>Policy and Procedure Manual, Client chart</t>
  </si>
  <si>
    <t>21.3.4</t>
  </si>
  <si>
    <t>Secure psychiatric and/or medical consultation by telephone within twenty-four (24) hours and within seventy-two (72) hours in person.</t>
  </si>
  <si>
    <t>21.3.5</t>
  </si>
  <si>
    <t>Arrange medical, psychological, psychiatric, laboratory, and toxicology services through consultation or referral.</t>
  </si>
  <si>
    <t>21.3.6</t>
  </si>
  <si>
    <t>Utilizes a planned format of therapies, delivered on an individual and group basis and adapted to the client’s developmental stage and comprehension level.</t>
  </si>
  <si>
    <t>Group schedule, Staff interviews</t>
  </si>
  <si>
    <t>Clinical appropriateness for admission to an IOP is determined utilizing assessment protocols identified in these standards and can be justified based upon ASAM Criteria for level 2.1.</t>
  </si>
  <si>
    <t>0=present in less than 80% of reviewed charts
1=present in 80% tor more charts</t>
  </si>
  <si>
    <t>Written description of the mission, policies, and procedures of its IOP.</t>
  </si>
  <si>
    <t>ASAM LEVEL 2.1 STANDARDS: TOTAL</t>
  </si>
  <si>
    <t xml:space="preserve">ASAM LEVEL 2.1 SCORE: </t>
  </si>
  <si>
    <t>ASAM Level 3.2 WM
Clinically Managed Residential Withdrawal Management Substance Use Disorder Treatment Services</t>
  </si>
  <si>
    <t>22.1.1</t>
  </si>
  <si>
    <t>Provider must provide services in a trauma-informed, gender-responsive environment that is safe, calm, welcoming, and friendly and be able to justify the clinical necessity of services.</t>
  </si>
  <si>
    <t>22.1.1.1</t>
  </si>
  <si>
    <t>Specialized clinical consultation and supervision for biomedical, emotional, behavioral, and cognitive probelms.</t>
  </si>
  <si>
    <t>0=cannot provide
1=can provide</t>
  </si>
  <si>
    <t>22.1.1.2</t>
  </si>
  <si>
    <t>Have affiliations with other levels of care.</t>
  </si>
  <si>
    <t>Community partner interviews, client charts</t>
  </si>
  <si>
    <t xml:space="preserve">0=present in less than 50% of reviewed charts
1=present in 50% or more charts
</t>
  </si>
  <si>
    <t>22.1.1.3</t>
  </si>
  <si>
    <t>Have ability to arrange for appropriate laboratory and toxicology tests.</t>
  </si>
  <si>
    <t>22.1.2</t>
  </si>
  <si>
    <t>Have protocols in place should a client’s condition deteriorate and appear to need medical or nursing interventions. These protocols are:
Developed and supported by a physician knowledgeable in addiction medicine.
Used to determine the nature of the medical or nursing intervention that may be required and include:
The condition nursing and physician care is warranted.
When transfer to a medically monitored facility or acute care hospital is necessary.</t>
  </si>
  <si>
    <t>0=not present
2=present with all components</t>
  </si>
  <si>
    <t>22.1.3.1</t>
  </si>
  <si>
    <t>Have staff that are appropriately credentialed to implement physician-approved procedures for client observation and supervision, determination of appropriate level of care, and facilitation of the client’s transition to continuing care.</t>
  </si>
  <si>
    <t>Staff list, Staff interviews, Personnel chart</t>
  </si>
  <si>
    <t>0=staff are not appropriately credentialed
3=all staff are appropriately credentialed</t>
  </si>
  <si>
    <t>22.1.3.2</t>
  </si>
  <si>
    <t>All clinicians who assess and treat patients are able to obtain and interpret information regarding the needs of the clients. Such knowledge includes the signs and symptoms of alcohol and other drug intoxication and withdrawal, as well as the appropriate treatment and monitoring of those conditions and how to facilitate entry into ongoing care.</t>
  </si>
  <si>
    <t>0=not present
3=present</t>
  </si>
  <si>
    <t>22.1.3.3</t>
  </si>
  <si>
    <t>Facilities that supervise self-administered medications have appropriately licensed or credentialed staff and policies and procedures in accordance with state and federal law.
Staff assures that clients are taking medications according to physician prescription and legal requirements.</t>
  </si>
  <si>
    <t>Personnel chart</t>
  </si>
  <si>
    <t>0=does not have appropriately credentialed staff
1=has appropriately credentialed staff</t>
  </si>
  <si>
    <t>22.1.4.1</t>
  </si>
  <si>
    <t xml:space="preserve">A range of cognitive, behavioral, medical, mental health, and other services on an individual or group basis that enhance the client’s understanding of addiction, the completion of the withdrawal management process (if necessary), and referral to an appropriate level of care for continuing treatment. </t>
  </si>
  <si>
    <t>Menu of services, Client chart</t>
  </si>
  <si>
    <t>0=menu of services is not comprehensive
1=menu of services is comprehensive</t>
  </si>
  <si>
    <t>22.1.4.3</t>
  </si>
  <si>
    <t>Health education services associated with the course of addiction and other potential health-related risk factors as appropriate (e.g. HIV, hepatitis C, sexually transmitted diseases).</t>
  </si>
  <si>
    <t>Policy and Procedure Manual, Client handbook, Menu of services</t>
  </si>
  <si>
    <t>22.1.4.4</t>
  </si>
  <si>
    <t>Services to families and significant others.</t>
  </si>
  <si>
    <t>Policy and Procedure Manual, Client handbook, Client interviews</t>
  </si>
  <si>
    <t>0=does not offer or provide
1=offers and/or provides</t>
  </si>
  <si>
    <t>22.1.7.2</t>
  </si>
  <si>
    <t>Use withdrawal rating scale tables and flow sheets (which may include tabulation of vital signs), as needed.</t>
  </si>
  <si>
    <t>0=not used 
1=inconsistently used 
2=consistently used</t>
  </si>
  <si>
    <t>22.1.8</t>
  </si>
  <si>
    <t>Discharge criteria must include:
Withdrawal signs and symptoms are sufficiently resolved that the client can be safely managed at a less intensive level of care; or, 
The client signs and symptoms of withdrawal have failed to respond to treatment and have intensified (as confirmed by higher scores on the Clinical Institute Withdrawal Assessment of Alcohol Scale, Revised (CIWA-Ar) or other comparable standardized scoring system, such that transfer to a more intensive level of withdrawal management service is indicated; or, 
The client is unable to complete withdrawal management at the current level of care, despite an adequate trial.</t>
  </si>
  <si>
    <t>0=not fully present
5=fully present</t>
  </si>
  <si>
    <t>22.1.9</t>
  </si>
  <si>
    <t>Offer a pregnancy test to women before initiation of pharmacological intervention</t>
  </si>
  <si>
    <t>0=not offered 
1=inconsistently offered 
2=consistently offered</t>
  </si>
  <si>
    <t>22.1.10</t>
  </si>
  <si>
    <t>Make available to the person served a description of the treatment services, including treatment services provided evenings and weekends.</t>
  </si>
  <si>
    <t>22.1.11</t>
  </si>
  <si>
    <t>Assign a primary clinician who will follow the client's progress during withdrawal management. Such assignment must be documented in the clinical record.</t>
  </si>
  <si>
    <t>22.1.12</t>
  </si>
  <si>
    <t>Establish written admission, continuing care, and discharge criteria.</t>
  </si>
  <si>
    <t>22.1.13</t>
  </si>
  <si>
    <t>Have policies and procedures that address:
Leaving treatment against the advice of the staff, which includes:
The person served must be informed (and documented) of the risks of leaving treatment prematurely.
The person must be provided a list of possible danger signs (including withdrawal) that are specific to the person.
The person must sign an “Against Medical Advice Form”.
The signature must be witnessed by a staff member.
If the person served refuses to sign the “Against Medical Advice Form” the Provider staff must document this on the aforementioned form and sign the form.</t>
  </si>
  <si>
    <t>22.1.13.2</t>
  </si>
  <si>
    <t>The consequences of the use of alcohol and other drugs by the person served while in residential treatment.</t>
  </si>
  <si>
    <t>Policy and Procedure Manual, Client handbook</t>
  </si>
  <si>
    <t>22.1.13.3</t>
  </si>
  <si>
    <t>The persons served having access to:
Visitation in a space that allows for private conversation.
The right to send and receive mail.
Reasonable access to electronic mail.
Telephone access with the right and capacity to conduct private telephone conversation.
Means to secure personal property.
Separate sleeping areas for the persons served based on gender, age, and needs.</t>
  </si>
  <si>
    <t>0=not fully present
3=fully present</t>
  </si>
  <si>
    <t>22.1.14.1 - 22.1.14.4</t>
  </si>
  <si>
    <t>Provide and have procedures for the following if the Provider manages medications for persons served:
Compliance with all applicable laws and regulations pertaining to medications and controlled substances.
Documentation or confirmation of informed consent for each medication prescribed, when possible.
Integrating any prescribed medications into a person’s treatment plan, including, if applicable special dietary restrictions or needs associated with medication use.
Identification, documentation, and required reporting, including to the prescribing professional:
Of any medication reactions experienced by the person served.
Of medication errors, as appropriate.</t>
  </si>
  <si>
    <t>22.1.14.5 - 22.1.14.7</t>
  </si>
  <si>
    <t>Policies and procedures regarding medication errors and drug reactions as part of the quality monitoring and improvement system.
Actions to follow in case of emergencies related to the use of medication, including ready access to the telephone number of a poison control center by Provider staff.
Availability of the medical resources for consultation during hours of operation.</t>
  </si>
  <si>
    <t>22.1.14.8</t>
  </si>
  <si>
    <t>Maintains up to date documentation in the person served record of all medications, prescriptions, and non-prescriptions, used by the person that includes:
Name of the medication.
Dosage, including strength or concentration.
Frequency.
Instructions for use, including administration route.
For prescription medications:
Prescribing professional and phone number.
Dispensing pharmacy and contact information.
Policies and procedures that address:
Storage, including handling of medication requiring refrigeration or protection from light.
Safe handling.
Packaging or labeling.
Safe disposal.
Maintenance of an adequate supply of the medication for the persons served.
Documentation of medication use.</t>
  </si>
  <si>
    <t>Client chart</t>
  </si>
  <si>
    <t>0=present in less than 25% of reviewed charts
1=present in 25% to 75% of charts
2=present in more than 75% of charts</t>
  </si>
  <si>
    <t>22.1.15</t>
  </si>
  <si>
    <t>Coordinate services, as needed, with the physician providing primary care needs.</t>
  </si>
  <si>
    <t>0=present in less than 25% of reviewed charts
3=present in 25% to 75% of charts
5=present in more than 75% of charts</t>
  </si>
  <si>
    <t>22.1.16</t>
  </si>
  <si>
    <t>Qualified staff receives and records verbal orders for medication, laboratory test, or dietary needs.</t>
  </si>
  <si>
    <t>Staff list, Client chart</t>
  </si>
  <si>
    <t>0=not compliant
1=compliant</t>
  </si>
  <si>
    <t>22.1.17</t>
  </si>
  <si>
    <t xml:space="preserve">The Provider has identified in policy and procedures the staff that is authorized to receive and record verbal orders in accordance with laws and regulations.
Documentation of verbal orders includes the date and the names of staff, who gave, received, recorded, and implemented the orders.
Verbal orders must be authenticated within seven (7) days.
</t>
  </si>
  <si>
    <t>22.1.18</t>
  </si>
  <si>
    <t>The Provider is encouraged to maintain tobacco-free campus status, if already established, or work toward reducing smoking on campus through:
Reducing smoke breaks.
Discouraging patients, family members and other visitors from bringing tobacco products, substitutes (e-cigarettes and other vaping devices), and paraphernalia to the facility.
Supporting staff to quit or reduce tobacco use.</t>
  </si>
  <si>
    <t>22.1.19</t>
  </si>
  <si>
    <t>Providers must ensure that the children have appropriate care and supervision, if a parent or guardian is in need of withdrawal management services. Appropriate communication about the parent or guardian’s well‐being must be provided to children.</t>
  </si>
  <si>
    <t>ASAM LEVEL WM 3.2 STANDARDS: TOTAL</t>
  </si>
  <si>
    <t xml:space="preserve">FINAL SCORE: </t>
  </si>
  <si>
    <t>ASAM Level 3.7-WM
Medically Monitored Inpatient Withdrawal Management Substance Use Disorder Treatment Services</t>
  </si>
  <si>
    <t>23.1.1</t>
  </si>
  <si>
    <t>23.1.1.1</t>
  </si>
  <si>
    <t>Specialized clinical consultation and supervision for biomedical, emotional, behavioral, and cognitive problems.</t>
  </si>
  <si>
    <t>23.1.1.2</t>
  </si>
  <si>
    <t>Have the availability of medical nursing care and observation as warranted, based on clinical judgment.</t>
  </si>
  <si>
    <t>Staff list, credentials, and schedule</t>
  </si>
  <si>
    <t>0=not available
1=available</t>
  </si>
  <si>
    <t>23.1.1.3</t>
  </si>
  <si>
    <t>Have direct affiliations with other levels of care.</t>
  </si>
  <si>
    <t>23.1.1.4</t>
  </si>
  <si>
    <t>The ability to arrange for appropriate laboratory and toxicology tests.</t>
  </si>
  <si>
    <t>23.1.2</t>
  </si>
  <si>
    <t>Have protocols in place should a client’s condition deteriorate and appear to need medical or nursing interventions. These protocols are: 
Developed and supported by a physician knowledgeable in addiction medicine. 
Used to determine the nature of the medical or nursing intervention that may be required and include:
The condition nursing and physician care is warranted.
When transfer to a medically monitored facility or acute care hospital is necessary.</t>
  </si>
  <si>
    <t>23.1.3</t>
  </si>
  <si>
    <t xml:space="preserve">Physicians (or physician extenders) are available 24 hours a day by phone and are available to assess clients within 24 hours of admission (or earlier, if medically necessary), and are available to provide on-site monitoring of care and further evaluation on a daily basis.
</t>
  </si>
  <si>
    <t>Policy and Procedure Manual, Staff list</t>
  </si>
  <si>
    <t>0=does not have physicians (or physician extenders) available 24 hours a day
5=has  physicians (or physician extenders) available 24 hours a day</t>
  </si>
  <si>
    <t>23.1.3.2</t>
  </si>
  <si>
    <t>A registered nurse or other licensed and credentialed nurse to conduct a nursing assessment on admission.</t>
  </si>
  <si>
    <t>0=does not have appropriately credentialed staff
1=has appropriately credentialed staff available on admission</t>
  </si>
  <si>
    <t>23.1.3.3</t>
  </si>
  <si>
    <t>A nurse who is responsible to overseeing the client's progress and medication administration on an hourly basis, if needed.</t>
  </si>
  <si>
    <t>0=inadequate nursing staff
1=adequate nursing staff</t>
  </si>
  <si>
    <t>23.1.3.4</t>
  </si>
  <si>
    <t xml:space="preserve">Appropriately licensed and credentialed staff to administer medications in accordance with physician orders. </t>
  </si>
  <si>
    <t>23.1.3.5</t>
  </si>
  <si>
    <t xml:space="preserve">Qualified staff who provide a planned regimen of 24-hour, professional directed evaluation, care, and treatment services for clients and their families. </t>
  </si>
  <si>
    <t>0=does not have appropriately credentialed staff
3=has appropriately credentialed staff</t>
  </si>
  <si>
    <t>23.1.3.6</t>
  </si>
  <si>
    <t>An interdisciplinary team of appropriately trained clinicians to assess and treat the clients and to obtain and interpret information regarding the client’s needs. The number and disciplines of team members are appropriate to the range and severity of the client’s needs.</t>
  </si>
  <si>
    <t>23.1.4.1</t>
  </si>
  <si>
    <t>23.1.4.3</t>
  </si>
  <si>
    <t>23.1.4.4</t>
  </si>
  <si>
    <t>23.1.7.2</t>
  </si>
  <si>
    <t>Use withdrawal rating scale tables and flow sheets (which may include tabulation of vital signs) are used as needed.</t>
  </si>
  <si>
    <t>23.1.8</t>
  </si>
  <si>
    <t>Discharge clients only when one of the following criteria are met:
Withdrawal signs and symptoms are sufficiently resolved that the client can be safely managed at a less intensive level of care; or, 
The client’s signs and symptoms of withdrawal have failed to respond to treatment and have intensified (as confirmed by higher scores on the Clinical Institute Withdrawal Assessment of Alcohol Scale, Revised (CIWA-Ar) or other comparable standardized scoring system, such that transfer to a more intensive level of withdrawal management service is indicated.</t>
  </si>
  <si>
    <t>23.1.9</t>
  </si>
  <si>
    <t>23.1.10</t>
  </si>
  <si>
    <t>23.1.11</t>
  </si>
  <si>
    <t>23.1.12</t>
  </si>
  <si>
    <t>23.1.13.1</t>
  </si>
  <si>
    <t>23.1.13.2</t>
  </si>
  <si>
    <t>23.1.13.3</t>
  </si>
  <si>
    <t>23.1.14</t>
  </si>
  <si>
    <t>23.1.14.5 - 23.1.14.7</t>
  </si>
  <si>
    <t>23.1.14.8</t>
  </si>
  <si>
    <t>23.1.15</t>
  </si>
  <si>
    <t>23.1.16</t>
  </si>
  <si>
    <t>23.1.17</t>
  </si>
  <si>
    <t>23.1.18</t>
  </si>
  <si>
    <t>23.1.19</t>
  </si>
  <si>
    <t>ASAM LEVEL WM 3.7 STANDARDS: TOTAL</t>
  </si>
  <si>
    <t>ASAM Level 3.1
Clinically Managed Low-Intensity Residential Substance Use Disorder Treatment Services</t>
  </si>
  <si>
    <t>24.1.1</t>
  </si>
  <si>
    <t>Services are provided in a trauma-informed, gender-responsive environment that is safe, calm, welcoming, and friendly and be able to justify the clinical necessity of services.</t>
  </si>
  <si>
    <t>24.1.1.1</t>
  </si>
  <si>
    <t>Telephone or in-person consultation with a physician/physician extender and emergency services are available 24/7.</t>
  </si>
  <si>
    <t xml:space="preserve">Policy and Procedure Manual, Client interviews </t>
  </si>
  <si>
    <t>0=not available
1=available, but not 24/7
2=available 24/7</t>
  </si>
  <si>
    <t>24.1.1.2</t>
  </si>
  <si>
    <t>Have direct affiliations with other levels of care, or close coordination through referral to more and less intensive levels of care and other services.</t>
  </si>
  <si>
    <t xml:space="preserve">0=present in less than 50% of reviewed charts
1=present in 50% tor more charts
</t>
  </si>
  <si>
    <t>24.1.1.3</t>
  </si>
  <si>
    <t>Ability to arrange for needed procedures (including laboratory and toxicology tests) appropriate to the severity and urgency of the client's condition.</t>
  </si>
  <si>
    <t>24.1.1.4</t>
  </si>
  <si>
    <t>Have the ability to arrange for pharmacotherapy for psychiatric or substance use disorder medications.</t>
  </si>
  <si>
    <t>24.1.2.1</t>
  </si>
  <si>
    <t>Be staffed by allied health professionals, such as counselor aides or group living workers, on-site 24 hours a day or as required by licensing regulations.</t>
  </si>
  <si>
    <t>Staff list, staff schedule</t>
  </si>
  <si>
    <t>0=not staffed appropriately
1=staffed appropriately</t>
  </si>
  <si>
    <t>24.1.2.2</t>
  </si>
  <si>
    <t>Clinical staff knowledgeable about the biological and psychosocial dimensions of substance use and mental health disorders and their treatment, and are able to identify the signs and symptoms of acute psychiatric conditions.</t>
  </si>
  <si>
    <t>0=staff are not trained
1=staff are inconsistently trained
2=all staff are trained in all of the required areas</t>
  </si>
  <si>
    <t>24.1.2.3</t>
  </si>
  <si>
    <t>Have a team of staff that include appropriately trained and credentialed medical, addiction, and mental health professionals.</t>
  </si>
  <si>
    <t>Staff roster</t>
  </si>
  <si>
    <t>24.1.2.4</t>
  </si>
  <si>
    <t>A physician (or physician extender) reviews admission decisions to confirm clinical necessity of services</t>
  </si>
  <si>
    <t>24.1.3.1</t>
  </si>
  <si>
    <t xml:space="preserve">Services designed to improve the client’s ability to structure and organize the tasks of daily living and recovery. </t>
  </si>
  <si>
    <t>24.1.3.2</t>
  </si>
  <si>
    <t>Planned clinical program activities (constituting at least five hours per week of professional directed treatment) designed to stabilize and maintain stability of the client’s substance use disorder symptoms, and to help develop and apply recovery skills, adapted to the client’s developmental stage and level of comprehension, understanding, and physical abilities.</t>
  </si>
  <si>
    <t>Menu of services, Client chart, Client interviews</t>
  </si>
  <si>
    <t>24.1.3.3</t>
  </si>
  <si>
    <t>Addiction pharmacotherapy is offered.</t>
  </si>
  <si>
    <t>24.1.3.4</t>
  </si>
  <si>
    <t>Random drug screening to monitor and reinforce treatment gains, as appropriate to the client’s person-center treatment plan.</t>
  </si>
  <si>
    <t>0=not conducted
1=conducted as appropriate</t>
  </si>
  <si>
    <t>24.1.3.5</t>
  </si>
  <si>
    <t>Motivational enhancement and engagement strategies appropriate to the client’s stage of readiness to change.</t>
  </si>
  <si>
    <t>0=not present
3=present, but not appropriate to client</t>
  </si>
  <si>
    <t>24.1.3.6</t>
  </si>
  <si>
    <t>Counseling and clinical monitoring to assist the client with successful initial involvement or reinvolvement in regular, productive daily activity and, as indicated, successful reintegration into family living.</t>
  </si>
  <si>
    <t>Policy and Procedure Manual, Menu of services, Client chart, Client interviews</t>
  </si>
  <si>
    <t>24.1.3.7</t>
  </si>
  <si>
    <t>24.1.3.8</t>
  </si>
  <si>
    <t>Regular monitoring of the client’s medication adherence.</t>
  </si>
  <si>
    <t>24.1.3.9</t>
  </si>
  <si>
    <t>Recovery support services.</t>
  </si>
  <si>
    <t>24.1.3.10</t>
  </si>
  <si>
    <t>Services for the client’s family and significant others, as appropriate.</t>
  </si>
  <si>
    <t>Policy and Procedure Manual, Client chart, Menu of services</t>
  </si>
  <si>
    <t>24.1.3.11</t>
  </si>
  <si>
    <t>Opportunities for the client to be introduced to the potential benefits of addiction pharmacotherapies as a tool to manage their addictive disorder.</t>
  </si>
  <si>
    <t>0=not provided 
1=inconsistently provided 
2=consistently provided</t>
  </si>
  <si>
    <t>24.1.7</t>
  </si>
  <si>
    <t xml:space="preserve">Perform a physical examination performed within a reasonable time, as defined in the policy and procedure manual, and as determined by the client’s medical condition. </t>
  </si>
  <si>
    <t>24.1.8</t>
  </si>
  <si>
    <t>Ongoing discharge and transition/continuing care planning.</t>
  </si>
  <si>
    <t>24.1.9</t>
  </si>
  <si>
    <t>24.1.10</t>
  </si>
  <si>
    <t>24.1.11</t>
  </si>
  <si>
    <t>24.1.12</t>
  </si>
  <si>
    <t>24.1.13.1</t>
  </si>
  <si>
    <t>24.1.13.2</t>
  </si>
  <si>
    <t>24.1.13.3</t>
  </si>
  <si>
    <t>24.1.14.1 - 24.1.14.4</t>
  </si>
  <si>
    <t>24.1.14.5 - 24.1.14.7</t>
  </si>
  <si>
    <t>24.1.14.8</t>
  </si>
  <si>
    <t>24.1.15</t>
  </si>
  <si>
    <t>24.1.16</t>
  </si>
  <si>
    <t>24.1.17</t>
  </si>
  <si>
    <t>24.1.18</t>
  </si>
  <si>
    <t>ASAM LEVEL 3.1 STANDARDS: TOTAL</t>
  </si>
  <si>
    <t>ASAM Level 3.3
Clinically Managed High-Intensity Residential Substance Use Disorder Treatment Services</t>
  </si>
  <si>
    <t>25.1.1</t>
  </si>
  <si>
    <t>25.1.1.1</t>
  </si>
  <si>
    <t>25.1.1.2</t>
  </si>
  <si>
    <t>0=present in less than 50% of reviewed charts
1=present in 50% tor more charts</t>
  </si>
  <si>
    <t>25.1.1.3</t>
  </si>
  <si>
    <t>Medical, psychiatric, psychological, laboratory, and toxicology services are available through consultation or referral, as appropriate to the severity and urgency of client's condition.</t>
  </si>
  <si>
    <t>0=services not available
1=services available</t>
  </si>
  <si>
    <t>25.1.2.1</t>
  </si>
  <si>
    <t>Physicians/physician extenders, and appropriately credentialed mental health professionals.</t>
  </si>
  <si>
    <t>0=not available
2=available</t>
  </si>
  <si>
    <t>25.1.2.2</t>
  </si>
  <si>
    <t>Allied health professionals, such as counselor aides or group living workers, on-site 24 hours a day or as required by licensing regulations.</t>
  </si>
  <si>
    <t>Staff roster, staff schedule</t>
  </si>
  <si>
    <t>One or more clinicians with competence in the treatment of substance use disorders are available on-site or by telephone 24 hours a day.</t>
  </si>
  <si>
    <t>0=not staffed and trained appropriately
5=staffed and trained appropriately</t>
  </si>
  <si>
    <t>25.1.2.3</t>
  </si>
  <si>
    <t>Clinical staff knowledgeable about the biological and psychosocial dimensions of substance use and mental health disorders and their treatment, and are able to identify the signs and symptoms of acute psychiatric conditions. Staff must have specialized training in behavior management techniques.</t>
  </si>
  <si>
    <t>25.1.3.1</t>
  </si>
  <si>
    <t>Daily clinical services to improve the client’s ability to structure and organize the tasks of daily living and recovery. Family services are provided and are designed to accommodate cognitive limitations.</t>
  </si>
  <si>
    <t>25.1.3.2</t>
  </si>
  <si>
    <t xml:space="preserve">Planned clinical program activities designed to stabilize and maintain stability of the client’s substance use disorder symptoms, and to help develop and apply recovery skills. </t>
  </si>
  <si>
    <t>25.1.3.3</t>
  </si>
  <si>
    <t>25.1.3.4</t>
  </si>
  <si>
    <t xml:space="preserve">A range of cognitive, behavioral, and other therapies on an individual or group basis, medication education and management, educational groups, and occupational or recreational activities, adapted to the client’s developmental stage and level of comprehension, understanding, and physical abilities. </t>
  </si>
  <si>
    <t>25.1.3.5</t>
  </si>
  <si>
    <t xml:space="preserve">Counseling and clinical monitoring to assist the client with successful initial involvement or reinvolvement in regular, productive daily activity and, as indicated, successful reintegration into family living. </t>
  </si>
  <si>
    <t>25.1.3.6</t>
  </si>
  <si>
    <t>25.1.3.7</t>
  </si>
  <si>
    <t>25.1.3.8</t>
  </si>
  <si>
    <t>Daily scheduled professional addiction and mental health treatment services, designed to develop and apply recovery skills.</t>
  </si>
  <si>
    <t>25.1.3.9</t>
  </si>
  <si>
    <t>Planned community reinforcement designed to foster prosocial values and milieu or community living skills.</t>
  </si>
  <si>
    <t>25.1.3.10</t>
  </si>
  <si>
    <t>Clinical and didactic motivational interventions appropriate to the client’s stage of readiness to change, designed to facilitate the client’s understanding of the relationship between their substance use disorder and attendant life issues.</t>
  </si>
  <si>
    <t>25.1.3.11</t>
  </si>
  <si>
    <t>25.1.7</t>
  </si>
  <si>
    <t>25.1.8</t>
  </si>
  <si>
    <t>25.1.9</t>
  </si>
  <si>
    <t>25.1.10</t>
  </si>
  <si>
    <t>25.1.11</t>
  </si>
  <si>
    <t>25.1.12</t>
  </si>
  <si>
    <t>25.1.13.1</t>
  </si>
  <si>
    <t>25.1.13.2</t>
  </si>
  <si>
    <t>25.1.13.3</t>
  </si>
  <si>
    <t>25.1.14.1-25.1.14.4</t>
  </si>
  <si>
    <t>25.1.14.5-25.1.14.7</t>
  </si>
  <si>
    <t>25.1.14.8</t>
  </si>
  <si>
    <t>25.1.15</t>
  </si>
  <si>
    <t>25.1.16</t>
  </si>
  <si>
    <t>25.1.17</t>
  </si>
  <si>
    <t>25.1.18</t>
  </si>
  <si>
    <t>ASAM LEVEL 3.3 STANDARDS: TOTAL</t>
  </si>
  <si>
    <t>ASAM Level 3.5
Clinically Managed High-Intensity Residential Substance Use Disorder Treatment Services (Adult Criteria)
and
Clinically Managed Medium-Intensity Residential Substance Use Disorder Treatment Services (Adolescent Criteria)</t>
  </si>
  <si>
    <t>26.1.1</t>
  </si>
  <si>
    <t>Services are provided in a trauma-informed, gender-responsive environment that is safe, calm, welcoming, and friendly and justify the clinical necessity of services.</t>
  </si>
  <si>
    <t>26.1.1.1</t>
  </si>
  <si>
    <t>26.1.1.2</t>
  </si>
  <si>
    <t>26.1.1.3</t>
  </si>
  <si>
    <t>Arranged medical, psychiatric, psychological, laboratory, and toxicology services, as appropriate to the severity and urgency of the client’s condition.</t>
  </si>
  <si>
    <t>26.1.2.1</t>
  </si>
  <si>
    <t>Staffing structure includes licensed or credentialed staff who work with the alled health professional staff in an interdisciplinary team approach.</t>
  </si>
  <si>
    <t>0=does not have appropriate staffing structure
5= does have appropriate staffing structure</t>
  </si>
  <si>
    <t>26.1.2.2</t>
  </si>
  <si>
    <t>Allied health professional staff, such as counselor aides or group living workers, on-site 24 hours a day or as required by licensing regulations.</t>
  </si>
  <si>
    <t>26.1.2.3</t>
  </si>
  <si>
    <t>Clinical staff who are knowledgeable about the biological and psychosocial dimensions of substance use and mental health disorders and their treatment, and able to identify the signs and symptoms of acute psychiatric conditions. Staff must have specialized training in behavior management techniques.</t>
  </si>
  <si>
    <t>26.1.3.1</t>
  </si>
  <si>
    <t>26.1.3.2</t>
  </si>
  <si>
    <t>26.1.3.3</t>
  </si>
  <si>
    <t>26.1.3.4</t>
  </si>
  <si>
    <t xml:space="preserve">A range of cognitive, behavioral, and other therapies on an individual or group basis, medication education and management, addiction pharmacotherapy, educational groups, and occupational or recreational activities, adapted to the client’s developmental stage and level of comprehension, understanding, and physical abilities. </t>
  </si>
  <si>
    <t>26.1.3.5</t>
  </si>
  <si>
    <t>26.1.3.6</t>
  </si>
  <si>
    <t>Motivational enhancement and engagement strategies appropriate to the client's stage of readiness to change.</t>
  </si>
  <si>
    <t>Policy and Procedure Manual, Client handbook, Menu of services, Client interviews</t>
  </si>
  <si>
    <t>0=EBPs are not utilized
1=EBPs are utilized inconsistently
2=EBPs are utilized consistently</t>
  </si>
  <si>
    <t>26.1.3.7</t>
  </si>
  <si>
    <t>Counseling and clinical interventions to facilitate teaching the client the skills needed for productive daily activity and, as indicated, successful reintegration into family living.</t>
  </si>
  <si>
    <t>26.1.3.8</t>
  </si>
  <si>
    <t>26.1.3.9</t>
  </si>
  <si>
    <t>Monitoring of the client’s medication adherence.</t>
  </si>
  <si>
    <t>26.1.3.10</t>
  </si>
  <si>
    <t xml:space="preserve">Planned clinical activities to enhance the client's understanding of substance use and/or mental health disorders. </t>
  </si>
  <si>
    <t>26.1.3.11</t>
  </si>
  <si>
    <t xml:space="preserve">Daily scheduled professional addiction and mental health treatment services, designed to develop and apply recovery skills. </t>
  </si>
  <si>
    <t>26.1.3.12</t>
  </si>
  <si>
    <t>26.1.3.13</t>
  </si>
  <si>
    <t>Services for the client's family and significant others, as appropriate.</t>
  </si>
  <si>
    <t>26.1.3.14</t>
  </si>
  <si>
    <t>26.1.7</t>
  </si>
  <si>
    <t>Perform a physical examination performed within a reasonable time, as defined in the policy and procedure manual, and as determined by the client’s medical condition.</t>
  </si>
  <si>
    <t>26.1.8</t>
  </si>
  <si>
    <t>26.1.9</t>
  </si>
  <si>
    <t>26.1.10</t>
  </si>
  <si>
    <t>26.1.11</t>
  </si>
  <si>
    <t>26.1.12</t>
  </si>
  <si>
    <t>26.1.13</t>
  </si>
  <si>
    <t>26.1.14.2</t>
  </si>
  <si>
    <t>26.1.14.3</t>
  </si>
  <si>
    <t>26.1.15.5 - 26.1.15.7</t>
  </si>
  <si>
    <t>26.1.15.8</t>
  </si>
  <si>
    <t>26.1.16</t>
  </si>
  <si>
    <t>26.1.17</t>
  </si>
  <si>
    <t>26.1.18</t>
  </si>
  <si>
    <t>26.1.19</t>
  </si>
  <si>
    <t>ASAM LEVEL 3.5 STANDARDS: TOTAL</t>
  </si>
  <si>
    <t>ASAM Level 3.7
Medically Monitored Intensive Inpatient Substance Use Disorder Treatment Services (Adult Criteria)
and
Medically Monitored High-Intensity Inpatient Substance Use Disorder Treatment Services (Adolescent Criteria)</t>
  </si>
  <si>
    <t>27.1.1</t>
  </si>
  <si>
    <t>27.1.1.1</t>
  </si>
  <si>
    <t>Physician monitoring, nursing care, and observation are available. A physician (or physician extender) is available to assess the client in person within 24 hours of admission and thereafter as medically necessary.</t>
  </si>
  <si>
    <t>27.1.1.2</t>
  </si>
  <si>
    <t>RN conducts a substance use nursing assessment at time of admission. An appropriately credentialed and licensed nurse is responsible for monitoring the client’s progress and for medication administration.</t>
  </si>
  <si>
    <t>Client Chart</t>
  </si>
  <si>
    <t>27.1.1.3</t>
  </si>
  <si>
    <t>Additional medical specialty consultation,  psychological, laboratory, and toxicology services are available on-site, through consultation or referral.</t>
  </si>
  <si>
    <t>27.1.1.4</t>
  </si>
  <si>
    <t>Coordination of necessary services or other levels of care are available through direct affiliation or referral processes.</t>
  </si>
  <si>
    <t>27.1.1.5</t>
  </si>
  <si>
    <t>Psychiatric services are available on-site through consultation or referral when a presenting issue could be attended to at a later time. Such services are available within 8 hours by telephone or 24 hours in person.</t>
  </si>
  <si>
    <t>27.1.2.1</t>
  </si>
  <si>
    <t>Staffing structure includes an interdisciplinary staff who are able to assess and treat the client and to obtain and interpret information regarding the client’s psychiatric and substance use or addictive disorders.</t>
  </si>
  <si>
    <t>Personnel charts, Staff interviews, Staff schedule</t>
  </si>
  <si>
    <t>27.1.2.2</t>
  </si>
  <si>
    <t>Clinical staff are knowledgeable about the biological and psychosocial dimensions of substance use and other behavioral health disorders, and with specialized training in behavior management techniques and evidence-based practices.</t>
  </si>
  <si>
    <t>Personnel charts, Staff interviews</t>
  </si>
  <si>
    <t>0=does not have appropriately trained staff
5=has appropriately trained staff</t>
  </si>
  <si>
    <t>The staff is able to provide a planned regimen of 24-hour professionally directed evaluation, care, and treatment services (including administration of prescribed medications).</t>
  </si>
  <si>
    <t>0=not staffed and trained appropriately
1=staffed and trained appropriately</t>
  </si>
  <si>
    <t>27.1.3.1</t>
  </si>
  <si>
    <t>Daily clinical services (provided by an interdisciplinary treatment team) assess and address the client’s individual needs. Clinical services may involve appropriate medical and nursing services, individual, group, family, and activity services. Family services are provided and are designed to accommodate cognitive limitations.</t>
  </si>
  <si>
    <t>27.1.3.2</t>
  </si>
  <si>
    <t>Planned clinical program activities designed to stabilize the acute addictive and/or psychiatric symptoms and are adapted to the client’s level of comprehension.</t>
  </si>
  <si>
    <t>27.1.3.3</t>
  </si>
  <si>
    <t>Counseling and clinical monitoring to promote successful initial involvement or reinvolvement in, and skill building for, regular, productive daily activity and, as indicated, successful reintegration into family living.</t>
  </si>
  <si>
    <t>27.1.3.4</t>
  </si>
  <si>
    <t>Random drug screening to monitor drug use and reinforce treatment gains, as appropriate to the client’s person-center treatment plan.</t>
  </si>
  <si>
    <t>27.1.3.5</t>
  </si>
  <si>
    <t>A range of evidence-based cognitive, behavioral, and other therapies on an individual or group basis, medication education and management, addiction pharmacotherapy, educational skill building groups, and occupational or recreational activities, adapted to the client’s developmental stage and level of comprehension, understanding, and physical abilities.</t>
  </si>
  <si>
    <t>27.1.3.6</t>
  </si>
  <si>
    <t>27.1.3.7</t>
  </si>
  <si>
    <t>Planned clinical activities to enhance the client’s understanding of substance use and/or mental health disorders.</t>
  </si>
  <si>
    <t>27.1.3.8</t>
  </si>
  <si>
    <t>27.1.3.9</t>
  </si>
  <si>
    <t>27.1.3.10</t>
  </si>
  <si>
    <t>27.1.3.11</t>
  </si>
  <si>
    <t>Evidence-based practices, such as motivational enhancement strategies and interventions appropriate to the client’s stage of readiness to change, designed to facilitate the client’s understanding of the relationship between substance use disorder and attendant life issues.</t>
  </si>
  <si>
    <t>27.1.3.12</t>
  </si>
  <si>
    <t>Daily treatment services to manage acute symptoms of the client’s biomedical, substance use, and/or mental health disorder.</t>
  </si>
  <si>
    <t>27.1.3.13</t>
  </si>
  <si>
    <t>27.1.3.14.1</t>
  </si>
  <si>
    <t>For adolescent providers:
Educational services in accordance with local regulations and are designed to maintain the educational and intellectual development of the adolescent and, when indicated, to provide opportunities to remedy deficits in the educational level of adolescents who have fallen behind because of their involvement with substance use.
An interdisciplinary team provides daily clinical services to assess and address the adolescent's withdrawal status and service needs.
Frequent nurse monitoring of the adolescent's progress in withdrawal management and medication administration is available, if needed.</t>
  </si>
  <si>
    <t>27.1.7</t>
  </si>
  <si>
    <t>A physical examination , performed by a physician within 24 hours of admission, or review and update by a facility physician within 24 hours of admission of the record of a physical examination conducted no more than 7 days prior to admission.</t>
  </si>
  <si>
    <t>27.1.8</t>
  </si>
  <si>
    <t>27.1.9</t>
  </si>
  <si>
    <t>The following additional items if serving adolescents:
An initial withdrawal assessment within 24 hours of admission, or earlier if clinically warranted.
Daily nursing withdrawal monitoring assessments and continuous availability of nursing evaluation.
Daily availability of medical evaluation, with continuous on-call coverage.</t>
  </si>
  <si>
    <t>27.1.10</t>
  </si>
  <si>
    <t>27.1.11</t>
  </si>
  <si>
    <t>27.1.12</t>
  </si>
  <si>
    <t>27.1.13</t>
  </si>
  <si>
    <t>27.1.14.1</t>
  </si>
  <si>
    <t>27.1.14.2</t>
  </si>
  <si>
    <t>27.1.14.3</t>
  </si>
  <si>
    <t>27.1.15.1 - 27.1.15.4</t>
  </si>
  <si>
    <t>27.1.15.5 - 27.1.15.7</t>
  </si>
  <si>
    <t xml:space="preserve">27.1.15.8 </t>
  </si>
  <si>
    <t>27.1.16</t>
  </si>
  <si>
    <t>27.1.17</t>
  </si>
  <si>
    <t>27.1.18</t>
  </si>
  <si>
    <t>27.1.19</t>
  </si>
  <si>
    <t>ASAM LEVEL 3.7 STANDARDS: TOTAL</t>
  </si>
  <si>
    <t>Provider identifies those responsible for leadership and governance.</t>
  </si>
  <si>
    <t>Governance defines in writing its responsibilities.</t>
  </si>
  <si>
    <t>Governance meets regularly and is open to staff, if requested.</t>
  </si>
  <si>
    <t>Organizational chart reflects current staffing and is made available to all staff and members of the governing body.</t>
  </si>
  <si>
    <t>Written and dated plan to address the national standards for CLAS; must be updated at least annually.</t>
  </si>
  <si>
    <t>Mission, vision, and goals support the safety and quality of care, treatment or services.</t>
  </si>
  <si>
    <t>Fiscal management practices and internal controls demonstrate: 
• Publicly available fee schedule based on federal poverty index;
• Internal monitoring in accordance with GAAP;
• Funds are managed in accodrance with intent of the funding;
• Medicaid program is the payer of last resort;
• Written procedure to prepare a revenue and expense budget;
• Retention of records schedule adheres to provider agreements.</t>
  </si>
  <si>
    <t>Non-discrimination policy addresses non-discrimination on the basis of: race, religion, gender, ethnicity, age, disabilities or health conditions, sexual orientation, real or perceived HIV status.</t>
  </si>
  <si>
    <t>Code of ethics governs behavior of all staff and business practices; procedures for investigating and acting upon violations.</t>
  </si>
  <si>
    <t xml:space="preserve">EHR: </t>
  </si>
  <si>
    <t>Grant Award deliverables</t>
  </si>
  <si>
    <t>EHR has individual log in criteria</t>
  </si>
  <si>
    <t>Provider has policies that require staff responsible (as per their job  descriptions) for substance use disorder counseling to:
• Be licensed in Vermont to provide SUD treatment, or
• Have or acquire an AAP within 180 days of hire, or 
• Have an ADC certificate, or 
• Possess a Master’s degree, be rostered with OPR and actively fulfilling the required number of hours or supervised work experience providing alcohol/drug counseling commensurate with their degree.
Non-licensed staff who do not meet this requirement must cease providing direct services.</t>
  </si>
  <si>
    <t>Risk management plan includes: explanation of extent to which the continuity of care can be maintaind during unforseen events and emergency preparedness procedures.</t>
  </si>
  <si>
    <t>Policies and procedures for the handling of both licit and illicit drugs brought into the Provider by both persons served and personnel.</t>
  </si>
  <si>
    <t>9.4, 9.5</t>
  </si>
  <si>
    <t>%</t>
  </si>
  <si>
    <t>Staffing requirements are in accordance with the ASAM Criteria and are determined by the level of care being provided.</t>
  </si>
  <si>
    <t>Rights of the person served are communicated in a manner the person served understands, prior to the beginning of service delivery or at the initiation of service delivery. When informed consent is not possible due to inability of person served to understand their rights in the treatment process, documentation appears in the client record.</t>
  </si>
  <si>
    <t>Counselor signs and dates the treatment plan (or treatment plan update) upon its completion.</t>
  </si>
  <si>
    <t xml:space="preserve">Clear documentation of methods to collect data on all persons served. </t>
  </si>
  <si>
    <t>Provider implements procedures that conform to Vermont Medicaid’s grievance process and administrative rules.</t>
  </si>
  <si>
    <t>Policy and procedures allow persons served to review their medical record.</t>
  </si>
  <si>
    <t>Provider has policies and procedures regarding the use of current clients as paid or voluntary staff that ensure employment must be in accordance with local, state, and federal laws and regulations and at prevailing fair market rates.</t>
  </si>
  <si>
    <t>Each level of care documents the following regarding scope of services: setting, support systems, staffing, therapies, assessment, treatment planning, and documentation.</t>
  </si>
  <si>
    <t>Services are designed and implementd to: support the recovery, health, and well-being of the persons or family served; enhance the quality of life of the persons served; reduce symptoms and needs, and build resilience; restore and/or improve functioning; support the integration of persons served in the community.</t>
  </si>
  <si>
    <t>11.8</t>
  </si>
  <si>
    <t>Child and adolescent SUD treatment is coordinated with family, school, community, behavioral health and physical health, and is developmentally, cognitively, and culturally appropriate; workforce is knowledgeable about child and adolescent SUD treatment and treatment is based on evidence or emerging practice when possible.</t>
  </si>
  <si>
    <t>System in place to protect client records from inappropriate disclosure including provisions for employee education and the fact that disciplinary action may occur upon inapporpiate disclosure.</t>
  </si>
  <si>
    <t>Compliance with documentation requirements outlined in any grant award from DSU and/or pertinent state or federal regulations.</t>
  </si>
  <si>
    <t>Demonstrates appropriate safeguards for use of electronic signature technology and policies are in compliance with 42 CFR Part 2.</t>
  </si>
  <si>
    <t>Each individual who requests and is in need of treatment for intravenous substance use is admitted to a program of such treatment not later than: 14 days after making the request for admission; or 120 days after the date of the request, if no such program has the capacity to admit the individual and interim services are made available.</t>
  </si>
  <si>
    <t>Utilizes written and standardized criteria for admission to each level of care, including criteria for determining the level of care is appropriate. Admission criteria is publicly available and addresses acceptance and refusal of referrals from outside agencies.</t>
  </si>
  <si>
    <t>Assessments document the risk ratings across all six dimensions in the ASAM Criteria to determine the appropriate level of care.</t>
  </si>
  <si>
    <t xml:space="preserve">When applicable, assessment addendums are encouraged and include ASAM Level of Care review and justification, mental health exam, DSM-5 diagnosis or ICD-10 diagnosis, changes since the most recent assessment, a copy of the most recent assessment, the signature of a licensed professional and updates to treatment recommendations. </t>
  </si>
  <si>
    <t xml:space="preserve">Written policy and procedure stating how Provider regulary screens, assesses, and treats for tobacco cessation, including counseling, utilization of FDA-approved nicotine replacement products, and how the Provider promotes no cost state resources. </t>
  </si>
  <si>
    <t>Assessment results are in written and dated document that includes written interpretive summary, DSM-5 diagnosis or ICD-10 diagnosis code, identification of co-occurring disorders, ASAM criteria, and treatment recommendations.</t>
  </si>
  <si>
    <t>Documentation that current job description has been provided with specific job duties assigned.</t>
  </si>
  <si>
    <t xml:space="preserve">0=not present in all personnel charts
1=present in all personnel charts                                                                              </t>
  </si>
  <si>
    <t>Policies and procedures for conducting background checks</t>
  </si>
  <si>
    <t>Personnel policies and procedure manual must include: recruitment, hiring, benefits, and promotion; training and development; safety and health; assistance programs; disciplinary systems and practices; grievance mechanisms; wages, hours, and salary administration; rules of conduct; code of ethics; performance appraisals; EEO and affirmative action policies; confidentiality; methods and procedures for supervision.</t>
  </si>
  <si>
    <t>5.8, 5.5.2, 5.6.1, 5.6.3, 5.6.4, 5.7.3 and §96.132(e) of SAPTBG</t>
  </si>
  <si>
    <t>Performance appraisals are conducted using pre-established performance criteria based on the specific responsibilities of the position as stated in the job description; Performance objectives established in the previous period must be evaluated; Dated performance appraisals are conducted annually; Staff have reviewed, signed, and discussed their performance appraisals with their supervisor; Performance appraisals document deficient performance and establish a plan to address the deficiencies.</t>
  </si>
  <si>
    <t>Policies and procedures for the supervision of all individuals providing direct services; require supervision of any staff that provide billable SUD services.</t>
  </si>
  <si>
    <t xml:space="preserve">Written and dated policy and procedure for employees who have problems that interfere with acceptable job performance. </t>
  </si>
  <si>
    <t>Continuing education in SUD treatment and prevention services is available to employees who provide billable SUD treatment services.</t>
  </si>
  <si>
    <t>Data about all persons served is collected at intake, at discharge and for each service rendered.</t>
  </si>
  <si>
    <t>Written, dated and publicly available strategic plan, informed by data and developed with input from persons served, personnel, and other stakeholders.</t>
  </si>
  <si>
    <t>Quality improvement plan: 
• documents actions toward areas shown to need improvement;
• defines QI structure and procedures;
• is informed by data and outcomes;
• incorporates measurable goals and objectives;
• incorporates performance indicators.</t>
  </si>
  <si>
    <t>Policies promote the following rights: confidentiality; privacy; freedom from abuse, financial or other exploitation, retaliation, humiliation, and neglect; access to their record, their treatment plan, and participation in the development of their treatment plan; informed consent or refusal regarding service delivery, release of information, concurrent services, and involvement in human subject research projects; access or referral to self-help and advocacy support services; adherence to human subject research guidelines and ethics; and investigation and resolution of alleged infringement of rights.</t>
  </si>
  <si>
    <t>Level of care offers one or more of the following: peer support, local advocacy groups, and/or self-help groups (either in house or through referral of available local support).</t>
  </si>
  <si>
    <t>Levels of Care: Program Structure</t>
  </si>
  <si>
    <t>Information is available identifying other social service providers who offer related or ancillary services that supplement the principal services of the Provider and who collaborate with community elder care providers.</t>
  </si>
  <si>
    <t xml:space="preserve">Implement infection control policy that includes the prevention of transmission of tuberculosis and addresses: screening, testing, medical evaluation, identifying individuals who are at high-risk of becoming infected, counseling, case management, reporting requirements, and referrals. </t>
  </si>
  <si>
    <t>Written and dated documentation in the personnel record that staff person have reviewed the personnel policies and procedures.</t>
  </si>
  <si>
    <t>Staff must be oriented to all policies and procedures pertinent to their job description.</t>
  </si>
  <si>
    <t>Screening utilizes evidence based tools and is uniformly administered by trained staff and includes an interview, review of eligibility, and other treatment sources when services cannot be provided.</t>
  </si>
  <si>
    <t>Policy and procedure for offering interim services evidence of interim services being provided (around needle sharing, HIV, tuberculosis, and substance use and pregnancy, etc.) with special attention given to pregnant women, women with dependent children, people who use intravenously, people who have HIV and/or TB.</t>
  </si>
  <si>
    <t>Policies and procedures define 
• how screening is conducted; 
• eligbility for services; 
• how admissions are prioritized and conducted; 
• exclusionary or ineligibility criteria; 
• address acceptance/refusal of referrals from outside agencies; 
• outline treatment of pregnant women.</t>
  </si>
  <si>
    <t>Compliance with 48 hour time limit to screen and determine eligibility for pregnant women; referral to DSU Clinical Services Director within 48 hours when Provider has insufficient capacity or refuses services.</t>
  </si>
  <si>
    <t>If within the course of a screening an invididual is in crisis, it is documented: suicide risk, danger to self or others, urgent or critical medical condition(s), immediate threats.</t>
  </si>
  <si>
    <t>If the clinician signing the treatment plan is a non-licensed clinician, AAP, or CADC, the treatment plan must be cosigned by a supervisor who is either: an LADC with one year of full-time experience; an independent LiCSW, LMFT, LCMHC who has at least one year of full-time addiction counseling experience (or part-time equivalent); physician certified in addiction medicine by ASAM.</t>
  </si>
  <si>
    <t>If client enters treatment, plan is completed, dated &amp; signed by end of
• 4th clinical session (outpatient), or 7th day (residential), or
• 4th scheduled mtg w. case manager/licensed professional (OTP)</t>
  </si>
  <si>
    <t>14.2, 14.3</t>
  </si>
  <si>
    <t>Medication errors and adverse drug reactions are documented in the client chart and reported to the responsible prescriber upon discovery.</t>
  </si>
  <si>
    <t>Written policy and procedure for obtaining a client assessment and establishment of a diagnosis that requires the assessment:
• is completed by qualified personnel, signed by a licensed professional; 
• document the risk ratings across all six dimensions in the ASAM Criteria;
• address use of appropriate assessment measurement tools;
• be completed and verified within required time frames;
• be conducted in a manner that is sensitive to a history of trauma;
• assesses family functioning and strengths;
• assesses barriers to treatment and accommodations.</t>
  </si>
  <si>
    <t>Each person served receives a person-centered treatment plan that is:
• Developed with the person served and with the involvement of family or legal guardian of the person served, when applicable and permitted;
• Based on the assessment;
• Recognizes the person's strengths, needs, abilities, preferences.
• Formed with knowledge of the person's cultural considerations.</t>
  </si>
  <si>
    <t>Client chart review</t>
  </si>
  <si>
    <t>14.1.1.1, 14.1.1.4</t>
  </si>
  <si>
    <t>Persons served sign and date a statement, included in the treatment plan, stating they reviewed, participated in the development of, and understand the treatment plan.</t>
  </si>
  <si>
    <t>The written aftercare plan is prepared to ensure seamless transition when a person served is transferred to another level of care or prepares for a planned discharge; identifies the person’s need for a recovery support system or other types of service that will assist in continuing the recovery and community integration; includes referral information made for additional services such as appointment dates, times, contact name, telephone number, and location; includes recommendations for self-help and contact information for local peer recovery support services; will include the signature of the person served and/or their legal guardian as applicable.</t>
  </si>
  <si>
    <t>Documentation is legible, clear and of sufficient clinical content.</t>
  </si>
  <si>
    <t>Clinical and support notes include required components (e.g. client ID, date, service rendered, location, time, treatment goal, etc.)</t>
  </si>
  <si>
    <t>Staff interviews</t>
  </si>
  <si>
    <t>0=less than 50% of components present in orientation materials
1=50% to 89% of components present in orientation materials
2=90% or more components present in orientation materials</t>
  </si>
  <si>
    <t>0=not present/not encouraged
1=present but not inclusive
2=present and inclusive</t>
  </si>
  <si>
    <t>Assessments are completed by qualified personnel trained in the applicable tools, and signed off by a licensed professional within required timeframes.</t>
  </si>
  <si>
    <t>Plan includes
• needs/desires of client through goals in client's words, accompanied with clinical interpretation;
• treatment objectives for each goal that are specific to the person served, measurable, achievable, realistic, and time specific;
• tx objectives that identify specific interventions, modalities, or services including frequency of intervention and 
• staff responsible for helping to accomplish the objective.</t>
  </si>
  <si>
    <t>Plans are reviewed and updated by the counselor and the person served as verified by a signed and dated plan no less frequently than 
• when there are significant changes in a person's life; when there are changes to the treatment modality, frequency, and/or amount of treatment services; or when there is a transition between levels of care.
• (OTP only) quarterly, within first year of service and bi-annually, after receiving services for one year.</t>
  </si>
  <si>
    <t>Personnel files contain:
• documentation of credentialing documents;
• signed and dated annual performance appraisals;
• written and dated documentation, signed by the employee, that they received an orientation;
• documentation that employee received training/orientation about 42 CFR Part 2 and agrees to abide by federal confidentiality regulations;
• documentation that appropriate staff have received training in clinical documentation;
• copy of  current job description, signed by the employee;</t>
  </si>
  <si>
    <t xml:space="preserve">Clients receive an orientation that includes: 
• philosophy and goals of the program; 
• confidentiality policies (including 42 CFR Part 2); 
• consent to treatment;
• rules governing conduct; 
• transitions between levels of care criteria and procedures; 
• hours of services and access to after-hour services; 
• costs, fees, and payment responsibility; 
• mandated reporting laws; 
• explanation of: rights and responsibilities; 
• grievance procedures; 
• policies around tobacco, legal or illegal substances brought into program, prescription medication brought into the program, weapons brought into the program; 
• rules and expectations of the persons served; 
• a description of how the person-centered treatment plan will be developed; 
• the person's participation in goal development and achievement; 
• expectations for legally required appointments, sanction, or court notification. </t>
  </si>
  <si>
    <t>Service delivery models/strategies are based on accepted practice and incorporate research, evidence-based practices, peer-reviewed publications, clinical practice guidelines, and/or expert professional consensus.</t>
  </si>
  <si>
    <t>0=not present
1=present and, not inclusive or demonstrates limited implementation
2=present and demonstrates full implementation</t>
  </si>
  <si>
    <t>Certification Procedure and Review</t>
  </si>
  <si>
    <t>Quality Assurance and Performance Improvement</t>
  </si>
  <si>
    <t>0=not present
1=present and demonstrates limited implementation
2=present and demonstrates full implementation</t>
  </si>
  <si>
    <t>0=not present
3=not inclusive or demonstrates limited implementation
5=present, inclusive and demonstrates full implementation</t>
  </si>
  <si>
    <t>Policies and procedures that address the handling of items brought into the Provider by personnel and persons served that include: illegal and legal drugs, prescription medications, and weapons; policies and procedures that prohibit the use of tobacco products on the facility grounds and in vehicles owned and operated by non-reseidential organizations.</t>
  </si>
  <si>
    <t>0=present in less than 80% of reviewed policies
0.25=present in more than 80% of policies</t>
  </si>
  <si>
    <t>Procedures for addressing critical incidents include reporting, remedial action and timely debriefings.</t>
  </si>
  <si>
    <t xml:space="preserve">Written procedures for addressing critical incidents (for internal purposes, and with DSU within 24 hours); will define sentinel events and communicate this definition throughout the organization. </t>
  </si>
  <si>
    <t>8.3, 8.4, 8.5</t>
  </si>
  <si>
    <t>Provide and have procedures for the following if the Provider manages medications for persons served:
• Compliance with all applicable laws and regulations pertaining to medications and controlled substances.
• Documentation or confirmation of informed consent for each medication prescribed, when possible.
• Integrating any prescribed medications into a person’s treatment plan, including, if applicable special dietary restrictions or needs associated with medication use.
• Identification, documentation, and required reporting, including to the prescribing professional of any: medication reactions, errors.</t>
  </si>
  <si>
    <t>Menu of services, Client interviews</t>
  </si>
  <si>
    <t>Community partner interviews, Client chart</t>
  </si>
  <si>
    <t>Menu of services</t>
  </si>
  <si>
    <t>Policy and Procedure Manual, Menu of services, Client interviews</t>
  </si>
  <si>
    <t>Orientation, Menu of services</t>
  </si>
  <si>
    <t>Maintains up to date documentation in the person served record of all medications, prescriptions, and non-prescriptions, used by the person that includes: 
• Name of the medication, dosage, frequency, instructions for use. 
• For prescription medications: Prescribing professional and phone number, dispensing pharmacy and contact info.
• Policies and procedures that address: Storage, safe handling, packaging or labeling, safe disposal, maintenance of an adequate supply of the medication for the persons served, documentation of medication use.</t>
  </si>
  <si>
    <t>26.1.15.1, 26.1.15.2, 26.1.15.3, 26.1.15.4</t>
  </si>
  <si>
    <t>The persons served having access to:
• Visitation in a space that allows for private conversation.
• The right to send and receive mail.
• Reasonable access to electronic mail.
• Telephone access with the right and capacity to conduct private telephone conversation.
• Means to secure personal property.
• Separate sleeping areas for the persons served based on gender, age, and needs.</t>
  </si>
  <si>
    <t>Have policies and procedures that address:
• Leaving treatment against the advice of the staff, which includes:
• The person served must be informed (and documented) of the risks of leaving treatment prematurely.
• The person must be provided a list of possible danger signs (including withdrawal) that are specific to the person.
• The person must sign an “Against Medical Advice Form”.
• The signature must be witnessed by a staff member.
• If the person served refuses to sign the “Against Medical Advice Form” the Provider staff must document this on the aforementioned form and sign the form.</t>
  </si>
  <si>
    <t>If serving adolescents, providers must offer:
• Educational services in accordance with local regulations and are designed to maintain the educational and intellectual development of the adolescent and, when indicated, to provide opportunities to remedy deficits in the educational level of adolescents who have fallen behind because of their involvement with substance use.
• Trained clinicians provide daily clinical services to assess and address the adolescent’s withdrawal status and service needs. Such clinical services may include nursing or medical monitoring, use of medications to alleviate symptoms, individual or group therapy specific to withdrawal, and withdrawal support.</t>
  </si>
  <si>
    <t>The following additional items if serving adolescents:
• An initial withdrawal assessment, including a medical evaluation and referral within 48 hours preceding admission (or if a step down from another residential setting, within 7 days preceding admission).
• Daily withdrawal monitoring assessments.
• Ongoing screening for medical and nursing needs, with such medical and nursing services available as needed through consultation or referral.</t>
  </si>
  <si>
    <t>• Policies and procedures regarding medication errors and drug reactions as part of the quality monitoring and improvement system.
• Actions to follow in case of emergencies related to the use of medication, including ready access to the telephone number of a poison control center by Provider staff.
• Availability of the medical resources for consultation during hours of operation.</t>
  </si>
  <si>
    <t xml:space="preserve">• The Provider has identified in policy and procedures the staff that is authorized to receive and record verbal orders in accordance with laws and regulations.
• Documentation of verbal orders includes the date and the names of staff, who gave, received, recorded, and implemented the orders.
• Verbal orders must be authenticated within seven (7) days.
</t>
  </si>
  <si>
    <t>0=not compliant
2=compliant</t>
  </si>
  <si>
    <t>26.1.14.1</t>
  </si>
  <si>
    <t>Annual Report</t>
  </si>
  <si>
    <t>Board of Directors meeting minutes, website</t>
  </si>
  <si>
    <t>Organizational chart</t>
  </si>
  <si>
    <t>Strategic plan, Annual Report, website</t>
  </si>
  <si>
    <t>Strategic Plan</t>
  </si>
  <si>
    <t>Medicaid Enrollment, fee schedule, annual audit</t>
  </si>
  <si>
    <t>Personnel files</t>
  </si>
  <si>
    <t>Personnel files, Staff interviews</t>
  </si>
  <si>
    <t>Risk Management Plan</t>
  </si>
  <si>
    <t>Client Orientation; 
Policy and Procedure Manual</t>
  </si>
  <si>
    <t>Personnel files; 
Policies and Procedures Manual</t>
  </si>
  <si>
    <t>Quality Improvement Plan</t>
  </si>
  <si>
    <t>Policy and Procedure Manual;
Client Handbook</t>
  </si>
  <si>
    <t>Client chart review;
Policy and Procedure Manual</t>
  </si>
  <si>
    <t>Client handbook;
Policy and Procedure Manual</t>
  </si>
  <si>
    <t>Client chart review; Client handbook;
Policy and Procedure Manual</t>
  </si>
  <si>
    <t>Residential staff list; Utilization data; Clinician case loads</t>
  </si>
  <si>
    <t>Menu of Services; 
Client Handbook; 
Website</t>
  </si>
  <si>
    <t>Menu of Services</t>
  </si>
  <si>
    <t>Staff interviews; 
Menu of services</t>
  </si>
  <si>
    <t>Client handbook</t>
  </si>
  <si>
    <t>Staff Interviews; 
Client Handbook</t>
  </si>
  <si>
    <t>Client chart review; 
Staff interviews</t>
  </si>
  <si>
    <t>Client chart review; 
Staff interviews;
Policy and Procedure Manual</t>
  </si>
  <si>
    <t>Client chart review; 
medicaid claims</t>
  </si>
  <si>
    <t>Client chart review; 
Waiting list reports;
Staff interviews</t>
  </si>
  <si>
    <t>Client chart review; 
DSU notification:
Staff interviews</t>
  </si>
  <si>
    <t>Policy and Procedure Manual;
Client chart review;
Staff interviews</t>
  </si>
  <si>
    <t xml:space="preserve">Policy and Procedure Manual;
Client orientation materials
</t>
  </si>
  <si>
    <t>Menu of Services;
Staff and Client Interviews</t>
  </si>
  <si>
    <t>Client chart review;
Policy and Procedure Manual;
Staff interviews</t>
  </si>
  <si>
    <t>Policy and Procedure Manual; 
Client chart review</t>
  </si>
  <si>
    <t>Staff list</t>
  </si>
  <si>
    <t>Policy and Procedure Manual;
Client chart review</t>
  </si>
  <si>
    <t>Policy and Procedure Manual;
Client chart review; 
Critical incident reporting</t>
  </si>
  <si>
    <t xml:space="preserve">Documentation components present: %
</t>
  </si>
  <si>
    <t xml:space="preserve">Discharge summary components present: %
</t>
  </si>
  <si>
    <t xml:space="preserve">Aftercare components present: %
</t>
  </si>
  <si>
    <t xml:space="preserve">Medication management components present: %
</t>
  </si>
  <si>
    <t xml:space="preserve">Treatment plan components present: %
</t>
  </si>
  <si>
    <t xml:space="preserve">Person-centered treatment plan components present: %
</t>
  </si>
  <si>
    <t xml:space="preserve">Assessment results components present: %
</t>
  </si>
  <si>
    <t>Assessments include a comprehensive evaluation of the areas outlined in section 14.2 and when applicable, section 14.3 for childhood and adolescent assessments.</t>
  </si>
  <si>
    <t xml:space="preserve">Assessment evaluation components present: %
</t>
  </si>
  <si>
    <t xml:space="preserve">Assessment personnel components present: %
</t>
  </si>
  <si>
    <t xml:space="preserve">Performance appraisal components present: %
</t>
  </si>
  <si>
    <t xml:space="preserve">Personnel file components present: %
</t>
  </si>
  <si>
    <t>FINDING OR RECOMMENDATION</t>
  </si>
  <si>
    <t>Policy and Procedure Manual, Client chart, Review of physical space</t>
  </si>
  <si>
    <t>Policy and Procedure Manual, Review of physical space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</si>
</sst>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2"/>
      <name val="Calibri"/>
      <family val="2"/>
      <scheme val="minor"/>
    </font>
    <font>
      <b/>
      <sz val="20"/>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79">
    <xf numFmtId="0" fontId="0" fillId="0" borderId="0" xfId="0"/>
    <xf numFmtId="0" fontId="2" fillId="0" borderId="0" xfId="0" applyFont="1"/>
    <xf numFmtId="0" fontId="3" fillId="0" borderId="0" xfId="0" applyFont="1"/>
    <xf numFmtId="0" fontId="3" fillId="0" borderId="1" xfId="0" applyFont="1" applyBorder="1" applyAlignment="1">
      <alignment horizontal="center" vertical="top" wrapText="1"/>
    </xf>
    <xf numFmtId="0" fontId="3" fillId="0" borderId="1" xfId="0" applyFont="1" applyBorder="1"/>
    <xf numFmtId="2" fontId="3" fillId="0" borderId="1" xfId="0" applyNumberFormat="1" applyFont="1" applyBorder="1" applyAlignment="1">
      <alignment horizontal="center" vertical="top" wrapText="1"/>
    </xf>
    <xf numFmtId="0" fontId="2" fillId="0" borderId="0" xfId="0" applyFont="1" applyAlignment="1">
      <alignment horizontal="center" wrapText="1"/>
    </xf>
    <xf numFmtId="0" fontId="3" fillId="0" borderId="0" xfId="0" applyFont="1" applyAlignment="1">
      <alignment wrapText="1"/>
    </xf>
    <xf numFmtId="0" fontId="7" fillId="0" borderId="0" xfId="0" applyFont="1" applyAlignment="1">
      <alignment wrapText="1"/>
    </xf>
    <xf numFmtId="0" fontId="0" fillId="0" borderId="0" xfId="0" applyAlignment="1">
      <alignment wrapText="1"/>
    </xf>
    <xf numFmtId="0" fontId="0" fillId="0" borderId="1" xfId="0" applyBorder="1" applyAlignment="1">
      <alignment horizontal="center" vertical="top" wrapText="1"/>
    </xf>
    <xf numFmtId="0" fontId="3" fillId="0" borderId="0" xfId="0" applyFont="1" applyAlignment="1">
      <alignment horizontal="center" wrapText="1"/>
    </xf>
    <xf numFmtId="49" fontId="0" fillId="0" borderId="1" xfId="0" applyNumberFormat="1" applyBorder="1" applyAlignment="1">
      <alignment horizontal="center" vertical="top" wrapText="1"/>
    </xf>
    <xf numFmtId="0" fontId="3" fillId="0" borderId="0" xfId="0" applyFont="1" applyAlignment="1">
      <alignment vertical="top"/>
    </xf>
    <xf numFmtId="0" fontId="3" fillId="0" borderId="0" xfId="0" applyFont="1" applyAlignment="1">
      <alignment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0" fillId="0" borderId="1" xfId="0" applyBorder="1" applyAlignment="1">
      <alignment vertical="top" wrapText="1"/>
    </xf>
    <xf numFmtId="0" fontId="3" fillId="0" borderId="1" xfId="0" applyFont="1" applyBorder="1" applyAlignment="1">
      <alignment vertical="top" wrapText="1"/>
    </xf>
    <xf numFmtId="0" fontId="0" fillId="0" borderId="3" xfId="0" applyBorder="1" applyAlignment="1">
      <alignment vertical="top" wrapText="1"/>
    </xf>
    <xf numFmtId="0" fontId="4" fillId="0" borderId="1" xfId="0" applyFont="1" applyBorder="1" applyAlignment="1">
      <alignment vertical="top" wrapText="1"/>
    </xf>
    <xf numFmtId="0" fontId="0" fillId="0" borderId="0" xfId="0" applyAlignment="1">
      <alignment vertical="top" wrapText="1"/>
    </xf>
    <xf numFmtId="0" fontId="0" fillId="0" borderId="1" xfId="0" applyBorder="1" applyAlignment="1">
      <alignment horizontal="center" wrapText="1"/>
    </xf>
    <xf numFmtId="2" fontId="0" fillId="0" borderId="1" xfId="0" applyNumberFormat="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xf>
    <xf numFmtId="9" fontId="3" fillId="0" borderId="1" xfId="0" applyNumberFormat="1" applyFont="1" applyBorder="1" applyAlignment="1">
      <alignment vertical="top" wrapText="1"/>
    </xf>
    <xf numFmtId="0" fontId="8" fillId="0" borderId="0" xfId="0" applyFont="1" applyAlignment="1">
      <alignment horizontal="center" vertical="top" wrapText="1"/>
    </xf>
    <xf numFmtId="0" fontId="9" fillId="0" borderId="0" xfId="0" applyFont="1" applyAlignment="1">
      <alignment horizontal="center" vertical="top" wrapText="1"/>
    </xf>
    <xf numFmtId="0" fontId="9" fillId="0" borderId="0" xfId="0" applyFont="1" applyAlignment="1">
      <alignmen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indent="1"/>
    </xf>
    <xf numFmtId="0" fontId="1" fillId="2" borderId="1" xfId="0" applyFont="1" applyFill="1" applyBorder="1" applyAlignment="1">
      <alignment horizontal="centerContinuous" vertical="top" wrapText="1"/>
    </xf>
    <xf numFmtId="2" fontId="3" fillId="0" borderId="1" xfId="0" applyNumberFormat="1" applyFont="1" applyBorder="1" applyAlignment="1">
      <alignment vertical="top" wrapText="1"/>
    </xf>
    <xf numFmtId="0" fontId="0" fillId="0" borderId="1" xfId="0" applyBorder="1" applyAlignment="1">
      <alignment horizontal="left" vertical="top" wrapText="1" indent="1"/>
    </xf>
    <xf numFmtId="0" fontId="1" fillId="2" borderId="1" xfId="0" applyFont="1" applyFill="1" applyBorder="1" applyAlignment="1">
      <alignment vertical="top" wrapText="1"/>
    </xf>
    <xf numFmtId="0" fontId="3" fillId="0" borderId="1" xfId="0" applyFont="1" applyBorder="1" applyAlignment="1">
      <alignment horizontal="left" vertical="top" wrapText="1" indent="1"/>
    </xf>
    <xf numFmtId="1" fontId="1" fillId="2" borderId="1" xfId="0" applyNumberFormat="1" applyFont="1" applyFill="1" applyBorder="1" applyAlignment="1">
      <alignment vertical="top" wrapText="1"/>
    </xf>
    <xf numFmtId="0" fontId="5" fillId="2" borderId="1" xfId="0" applyFont="1" applyFill="1" applyBorder="1" applyAlignment="1">
      <alignment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wrapText="1" indent="1"/>
    </xf>
    <xf numFmtId="164" fontId="3"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right" vertical="top" wrapText="1"/>
    </xf>
    <xf numFmtId="9" fontId="8" fillId="0" borderId="1" xfId="1" applyFont="1" applyFill="1" applyBorder="1" applyAlignment="1">
      <alignment vertical="top" wrapText="1"/>
    </xf>
    <xf numFmtId="0" fontId="1" fillId="2" borderId="1" xfId="0" applyFont="1" applyFill="1" applyBorder="1" applyAlignment="1">
      <alignment horizontal="left" vertical="top" wrapText="1" indent="1"/>
    </xf>
    <xf numFmtId="0" fontId="3" fillId="0" borderId="1" xfId="0" applyFont="1" applyBorder="1" applyAlignment="1">
      <alignment vertical="top"/>
    </xf>
    <xf numFmtId="0" fontId="6" fillId="0" borderId="1" xfId="0" applyFont="1" applyBorder="1" applyAlignment="1">
      <alignment horizontal="right" vertical="top" wrapText="1"/>
    </xf>
    <xf numFmtId="0" fontId="6" fillId="0" borderId="1" xfId="0" applyFont="1" applyBorder="1" applyAlignment="1">
      <alignment vertical="top"/>
    </xf>
    <xf numFmtId="9" fontId="6" fillId="3" borderId="1" xfId="1" applyFont="1" applyFill="1" applyBorder="1" applyAlignment="1">
      <alignment vertical="top" wrapText="1"/>
    </xf>
    <xf numFmtId="2" fontId="1" fillId="2" borderId="1" xfId="0" applyNumberFormat="1" applyFont="1" applyFill="1" applyBorder="1" applyAlignment="1">
      <alignment vertical="top" wrapText="1"/>
    </xf>
    <xf numFmtId="9" fontId="6" fillId="3" borderId="1" xfId="1" applyFont="1" applyFill="1" applyBorder="1" applyAlignment="1">
      <alignment vertical="top"/>
    </xf>
    <xf numFmtId="0" fontId="3" fillId="0" borderId="1" xfId="0" applyFont="1" applyBorder="1" applyAlignment="1">
      <alignment horizontal="left" wrapText="1" indent="1"/>
    </xf>
    <xf numFmtId="0" fontId="6" fillId="0" borderId="8" xfId="0" applyFont="1" applyBorder="1" applyAlignment="1">
      <alignment horizontal="right" vertical="top" wrapText="1"/>
    </xf>
    <xf numFmtId="0" fontId="6" fillId="0" borderId="8" xfId="0" applyFont="1" applyBorder="1" applyAlignment="1">
      <alignment vertical="top"/>
    </xf>
    <xf numFmtId="9" fontId="6" fillId="3" borderId="8" xfId="1" applyFont="1" applyFill="1" applyBorder="1" applyAlignment="1">
      <alignment vertical="top"/>
    </xf>
    <xf numFmtId="0" fontId="8" fillId="0" borderId="8" xfId="0" applyFont="1" applyBorder="1" applyAlignment="1">
      <alignment horizontal="right" vertical="top" wrapText="1"/>
    </xf>
    <xf numFmtId="9" fontId="8" fillId="3" borderId="8" xfId="1" applyFont="1" applyFill="1" applyBorder="1" applyAlignment="1">
      <alignment vertical="top" wrapText="1"/>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4" fillId="0" borderId="1" xfId="0" applyFont="1" applyBorder="1" applyAlignment="1" applyProtection="1">
      <alignment vertical="top" wrapText="1"/>
      <protection locked="0"/>
    </xf>
    <xf numFmtId="0" fontId="1" fillId="2"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6" xfId="0" applyFont="1" applyFill="1" applyBorder="1" applyAlignment="1">
      <alignment horizontal="center" vertical="top" wrapText="1"/>
    </xf>
    <xf numFmtId="0" fontId="8" fillId="0" borderId="5" xfId="0" applyFont="1" applyBorder="1" applyAlignment="1">
      <alignment horizontal="right" vertical="top"/>
    </xf>
    <xf numFmtId="0" fontId="8" fillId="0" borderId="6" xfId="0" applyFont="1" applyBorder="1" applyAlignment="1">
      <alignment horizontal="right" vertical="top"/>
    </xf>
    <xf numFmtId="0" fontId="8" fillId="0" borderId="3" xfId="0" applyFont="1" applyBorder="1" applyAlignment="1">
      <alignment horizontal="right" vertical="top"/>
    </xf>
    <xf numFmtId="0" fontId="0" fillId="0" borderId="0" xfId="0" applyAlignment="1">
      <alignment horizontal="center" wrapText="1"/>
    </xf>
    <xf numFmtId="0" fontId="3" fillId="0" borderId="0" xfId="0" applyFont="1" applyAlignment="1">
      <alignment horizontal="center" wrapText="1"/>
    </xf>
    <xf numFmtId="0" fontId="2" fillId="2" borderId="1" xfId="0" applyFont="1" applyFill="1" applyBorder="1" applyAlignment="1">
      <alignment horizontal="center" vertical="top" wrapText="1"/>
    </xf>
    <xf numFmtId="0" fontId="6" fillId="0" borderId="1" xfId="0" applyFont="1" applyBorder="1" applyAlignment="1">
      <alignment horizontal="right" vertical="top" wrapText="1"/>
    </xf>
    <xf numFmtId="0" fontId="6" fillId="0" borderId="8" xfId="0" applyFont="1" applyBorder="1" applyAlignment="1">
      <alignment horizontal="right" vertical="top" wrapText="1"/>
    </xf>
    <xf numFmtId="0" fontId="2" fillId="2" borderId="2"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19"/>
  <sheetViews>
    <sheetView tabSelected="1" zoomScale="90" zoomScaleNormal="90" zoomScaleSheetLayoutView="70" workbookViewId="0">
      <pane ySplit="1" topLeftCell="A2" activePane="bottomLeft" state="frozen"/>
      <selection pane="bottomLeft" activeCell="E6" sqref="E6"/>
    </sheetView>
  </sheetViews>
  <sheetFormatPr defaultColWidth="9.109375" defaultRowHeight="14.4" x14ac:dyDescent="0.3"/>
  <cols>
    <col min="1" max="1" width="22.33203125" style="15" customWidth="1"/>
    <col min="2" max="2" width="10.109375" style="16" customWidth="1"/>
    <col min="3" max="3" width="65.44140625" style="14" customWidth="1"/>
    <col min="4" max="4" width="34.5546875" style="14" customWidth="1"/>
    <col min="5" max="5" width="16.33203125" style="14" customWidth="1"/>
    <col min="6" max="6" width="14.44140625" style="14" customWidth="1"/>
    <col min="7" max="7" width="66.6640625" style="14" customWidth="1"/>
    <col min="8" max="8" width="55.5546875" style="14" customWidth="1"/>
    <col min="9" max="16384" width="9.109375" style="14"/>
  </cols>
  <sheetData>
    <row r="1" spans="1:8" s="24" customFormat="1" ht="31.2" x14ac:dyDescent="0.3">
      <c r="A1" s="30" t="s">
        <v>0</v>
      </c>
      <c r="B1" s="31" t="s">
        <v>1</v>
      </c>
      <c r="C1" s="32"/>
      <c r="D1" s="30" t="s">
        <v>2</v>
      </c>
      <c r="E1" s="30" t="s">
        <v>3</v>
      </c>
      <c r="F1" s="30" t="s">
        <v>4</v>
      </c>
      <c r="G1" s="45" t="s">
        <v>5</v>
      </c>
      <c r="H1" s="45" t="s">
        <v>660</v>
      </c>
    </row>
    <row r="2" spans="1:8" ht="31.5" customHeight="1" x14ac:dyDescent="0.3">
      <c r="A2" s="61" t="s">
        <v>588</v>
      </c>
      <c r="B2" s="3">
        <v>1.3</v>
      </c>
      <c r="C2" s="17" t="s">
        <v>6</v>
      </c>
      <c r="D2" s="17" t="s">
        <v>7</v>
      </c>
      <c r="E2" s="58"/>
      <c r="F2" s="33">
        <v>0.25</v>
      </c>
      <c r="G2" s="34" t="s">
        <v>593</v>
      </c>
      <c r="H2" s="18"/>
    </row>
    <row r="3" spans="1:8" ht="15.6" x14ac:dyDescent="0.3">
      <c r="A3" s="61"/>
      <c r="B3" s="65"/>
      <c r="C3" s="67"/>
      <c r="D3" s="66"/>
      <c r="E3" s="35">
        <f>SUM(E2)</f>
        <v>0</v>
      </c>
      <c r="F3" s="35">
        <f>SUM(F2)</f>
        <v>0.25</v>
      </c>
      <c r="G3" s="65"/>
      <c r="H3" s="66"/>
    </row>
    <row r="4" spans="1:8" ht="31.5" customHeight="1" x14ac:dyDescent="0.3">
      <c r="A4" s="61" t="s">
        <v>8</v>
      </c>
      <c r="B4" s="3">
        <v>2.1</v>
      </c>
      <c r="C4" s="17" t="s">
        <v>505</v>
      </c>
      <c r="D4" s="18" t="s">
        <v>613</v>
      </c>
      <c r="E4" s="58"/>
      <c r="F4" s="18">
        <v>0.25</v>
      </c>
      <c r="G4" s="36" t="s">
        <v>9</v>
      </c>
      <c r="H4" s="18"/>
    </row>
    <row r="5" spans="1:8" ht="28.8" x14ac:dyDescent="0.3">
      <c r="A5" s="61"/>
      <c r="B5" s="3">
        <v>2.2000000000000002</v>
      </c>
      <c r="C5" s="17" t="s">
        <v>506</v>
      </c>
      <c r="D5" s="18" t="s">
        <v>613</v>
      </c>
      <c r="E5" s="58"/>
      <c r="F5" s="18">
        <v>0.25</v>
      </c>
      <c r="G5" s="36" t="s">
        <v>9</v>
      </c>
      <c r="H5" s="18"/>
    </row>
    <row r="6" spans="1:8" ht="28.8" x14ac:dyDescent="0.3">
      <c r="A6" s="61"/>
      <c r="B6" s="3">
        <v>2.2999999999999998</v>
      </c>
      <c r="C6" s="18" t="s">
        <v>507</v>
      </c>
      <c r="D6" s="18" t="s">
        <v>614</v>
      </c>
      <c r="E6" s="58"/>
      <c r="F6" s="18">
        <v>0.25</v>
      </c>
      <c r="G6" s="36" t="s">
        <v>9</v>
      </c>
      <c r="H6" s="18"/>
    </row>
    <row r="7" spans="1:8" ht="28.8" x14ac:dyDescent="0.3">
      <c r="A7" s="61"/>
      <c r="B7" s="3">
        <v>2.4</v>
      </c>
      <c r="C7" s="18" t="s">
        <v>508</v>
      </c>
      <c r="D7" s="18" t="s">
        <v>615</v>
      </c>
      <c r="E7" s="58"/>
      <c r="F7" s="18">
        <v>0.25</v>
      </c>
      <c r="G7" s="36" t="s">
        <v>9</v>
      </c>
      <c r="H7" s="18"/>
    </row>
    <row r="8" spans="1:8" ht="15.6" x14ac:dyDescent="0.3">
      <c r="A8" s="61"/>
      <c r="B8" s="65"/>
      <c r="C8" s="67"/>
      <c r="D8" s="66"/>
      <c r="E8" s="35">
        <f>SUM(E4:E7)</f>
        <v>0</v>
      </c>
      <c r="F8" s="37">
        <f>SUM(F4:F7)</f>
        <v>1</v>
      </c>
      <c r="G8" s="65"/>
      <c r="H8" s="66"/>
    </row>
    <row r="9" spans="1:8" ht="28.8" x14ac:dyDescent="0.3">
      <c r="A9" s="61" t="s">
        <v>10</v>
      </c>
      <c r="B9" s="3">
        <v>3.1</v>
      </c>
      <c r="C9" s="18" t="s">
        <v>510</v>
      </c>
      <c r="D9" s="18" t="s">
        <v>616</v>
      </c>
      <c r="E9" s="58"/>
      <c r="F9" s="18">
        <v>0.25</v>
      </c>
      <c r="G9" s="34" t="s">
        <v>9</v>
      </c>
      <c r="H9" s="18"/>
    </row>
    <row r="10" spans="1:8" ht="43.2" x14ac:dyDescent="0.3">
      <c r="A10" s="61"/>
      <c r="B10" s="10">
        <v>3.2</v>
      </c>
      <c r="C10" s="17" t="s">
        <v>552</v>
      </c>
      <c r="D10" s="18" t="s">
        <v>617</v>
      </c>
      <c r="E10" s="58"/>
      <c r="F10" s="18">
        <v>2</v>
      </c>
      <c r="G10" s="36" t="s">
        <v>14</v>
      </c>
      <c r="H10" s="18"/>
    </row>
    <row r="11" spans="1:8" ht="28.8" x14ac:dyDescent="0.3">
      <c r="A11" s="61"/>
      <c r="B11" s="10" t="s">
        <v>12</v>
      </c>
      <c r="C11" s="17" t="s">
        <v>509</v>
      </c>
      <c r="D11" s="18" t="s">
        <v>617</v>
      </c>
      <c r="E11" s="58"/>
      <c r="F11" s="18">
        <v>1</v>
      </c>
      <c r="G11" s="36" t="s">
        <v>11</v>
      </c>
      <c r="H11" s="18"/>
    </row>
    <row r="12" spans="1:8" ht="15.6" x14ac:dyDescent="0.3">
      <c r="A12" s="61"/>
      <c r="B12" s="65"/>
      <c r="C12" s="67"/>
      <c r="D12" s="66"/>
      <c r="E12" s="35">
        <f>SUM(E9:E11)</f>
        <v>0</v>
      </c>
      <c r="F12" s="35">
        <f>SUM(F9:F11)</f>
        <v>3.25</v>
      </c>
      <c r="G12" s="65"/>
      <c r="H12" s="66"/>
    </row>
    <row r="13" spans="1:8" ht="100.8" x14ac:dyDescent="0.3">
      <c r="A13" s="61" t="s">
        <v>13</v>
      </c>
      <c r="B13" s="3">
        <v>4.0999999999999996</v>
      </c>
      <c r="C13" s="20" t="s">
        <v>511</v>
      </c>
      <c r="D13" s="18" t="s">
        <v>618</v>
      </c>
      <c r="E13" s="60"/>
      <c r="F13" s="18">
        <v>2</v>
      </c>
      <c r="G13" s="36" t="s">
        <v>14</v>
      </c>
      <c r="H13" s="18"/>
    </row>
    <row r="14" spans="1:8" ht="15.6" x14ac:dyDescent="0.3">
      <c r="A14" s="61"/>
      <c r="B14" s="65"/>
      <c r="C14" s="67"/>
      <c r="D14" s="66"/>
      <c r="E14" s="38">
        <f>SUM(E13:E13)</f>
        <v>0</v>
      </c>
      <c r="F14" s="37">
        <f>SUM(F13:F13)</f>
        <v>2</v>
      </c>
      <c r="G14" s="65"/>
      <c r="H14" s="66"/>
    </row>
    <row r="15" spans="1:8" ht="43.2" x14ac:dyDescent="0.3">
      <c r="A15" s="61" t="s">
        <v>15</v>
      </c>
      <c r="B15" s="3">
        <v>5.0999999999999996</v>
      </c>
      <c r="C15" s="17" t="s">
        <v>512</v>
      </c>
      <c r="D15" s="18" t="s">
        <v>7</v>
      </c>
      <c r="E15" s="58"/>
      <c r="F15" s="18">
        <v>1</v>
      </c>
      <c r="G15" s="36" t="s">
        <v>11</v>
      </c>
      <c r="H15" s="17"/>
    </row>
    <row r="16" spans="1:8" ht="28.8" x14ac:dyDescent="0.3">
      <c r="A16" s="61"/>
      <c r="B16" s="3">
        <v>5.2</v>
      </c>
      <c r="C16" s="17" t="s">
        <v>513</v>
      </c>
      <c r="D16" s="18" t="s">
        <v>7</v>
      </c>
      <c r="E16" s="58"/>
      <c r="F16" s="18">
        <v>1</v>
      </c>
      <c r="G16" s="36" t="s">
        <v>11</v>
      </c>
      <c r="H16" s="18"/>
    </row>
    <row r="17" spans="1:8" ht="144" x14ac:dyDescent="0.3">
      <c r="A17" s="61"/>
      <c r="B17" s="3">
        <v>5.3</v>
      </c>
      <c r="C17" s="17" t="s">
        <v>517</v>
      </c>
      <c r="D17" s="18" t="s">
        <v>7</v>
      </c>
      <c r="E17" s="58"/>
      <c r="F17" s="39">
        <v>5</v>
      </c>
      <c r="G17" s="40" t="s">
        <v>16</v>
      </c>
      <c r="H17" s="18"/>
    </row>
    <row r="18" spans="1:8" ht="28.8" x14ac:dyDescent="0.3">
      <c r="A18" s="61"/>
      <c r="B18" s="3">
        <v>5.4</v>
      </c>
      <c r="C18" s="18" t="s">
        <v>544</v>
      </c>
      <c r="D18" s="18" t="s">
        <v>619</v>
      </c>
      <c r="E18" s="58"/>
      <c r="F18" s="18">
        <v>1</v>
      </c>
      <c r="G18" s="36" t="s">
        <v>17</v>
      </c>
      <c r="H18" s="18"/>
    </row>
    <row r="19" spans="1:8" ht="86.4" x14ac:dyDescent="0.3">
      <c r="A19" s="61"/>
      <c r="B19" s="3">
        <v>5.5</v>
      </c>
      <c r="C19" s="17" t="s">
        <v>545</v>
      </c>
      <c r="D19" s="18" t="s">
        <v>7</v>
      </c>
      <c r="E19" s="58"/>
      <c r="F19" s="18">
        <v>1</v>
      </c>
      <c r="G19" s="36" t="s">
        <v>18</v>
      </c>
      <c r="H19" s="18"/>
    </row>
    <row r="20" spans="1:8" ht="28.8" x14ac:dyDescent="0.3">
      <c r="A20" s="61"/>
      <c r="B20" s="3" t="s">
        <v>19</v>
      </c>
      <c r="C20" s="18" t="s">
        <v>559</v>
      </c>
      <c r="D20" s="18" t="s">
        <v>619</v>
      </c>
      <c r="E20" s="58"/>
      <c r="F20" s="18">
        <v>1</v>
      </c>
      <c r="G20" s="36" t="s">
        <v>17</v>
      </c>
      <c r="H20" s="18"/>
    </row>
    <row r="21" spans="1:8" ht="28.8" x14ac:dyDescent="0.3">
      <c r="A21" s="61"/>
      <c r="B21" s="10" t="s">
        <v>20</v>
      </c>
      <c r="C21" s="18" t="s">
        <v>21</v>
      </c>
      <c r="D21" s="18" t="s">
        <v>7</v>
      </c>
      <c r="E21" s="58"/>
      <c r="F21" s="18">
        <v>1</v>
      </c>
      <c r="G21" s="36" t="s">
        <v>11</v>
      </c>
      <c r="H21" s="18"/>
    </row>
    <row r="22" spans="1:8" ht="28.8" x14ac:dyDescent="0.3">
      <c r="A22" s="61"/>
      <c r="B22" s="10" t="s">
        <v>22</v>
      </c>
      <c r="C22" s="18" t="s">
        <v>23</v>
      </c>
      <c r="D22" s="18" t="s">
        <v>7</v>
      </c>
      <c r="E22" s="58"/>
      <c r="F22" s="18">
        <v>1</v>
      </c>
      <c r="G22" s="36" t="s">
        <v>11</v>
      </c>
      <c r="H22" s="18"/>
    </row>
    <row r="23" spans="1:8" ht="28.8" x14ac:dyDescent="0.3">
      <c r="A23" s="61"/>
      <c r="B23" s="3">
        <v>5.6</v>
      </c>
      <c r="C23" s="17" t="s">
        <v>560</v>
      </c>
      <c r="D23" s="18" t="s">
        <v>620</v>
      </c>
      <c r="E23" s="58"/>
      <c r="F23" s="18">
        <v>1</v>
      </c>
      <c r="G23" s="36" t="s">
        <v>17</v>
      </c>
      <c r="H23" s="18"/>
    </row>
    <row r="24" spans="1:8" ht="28.8" x14ac:dyDescent="0.3">
      <c r="A24" s="61"/>
      <c r="B24" s="3">
        <v>5.7</v>
      </c>
      <c r="C24" s="18" t="s">
        <v>542</v>
      </c>
      <c r="D24" s="18" t="s">
        <v>619</v>
      </c>
      <c r="E24" s="58"/>
      <c r="F24" s="18">
        <v>1</v>
      </c>
      <c r="G24" s="36" t="s">
        <v>543</v>
      </c>
      <c r="H24" s="18" t="s">
        <v>521</v>
      </c>
    </row>
    <row r="25" spans="1:8" ht="144" x14ac:dyDescent="0.3">
      <c r="A25" s="61"/>
      <c r="B25" s="10" t="s">
        <v>546</v>
      </c>
      <c r="C25" s="17" t="s">
        <v>584</v>
      </c>
      <c r="D25" s="18" t="s">
        <v>619</v>
      </c>
      <c r="E25" s="58"/>
      <c r="F25" s="18">
        <v>2</v>
      </c>
      <c r="G25" s="34" t="s">
        <v>24</v>
      </c>
      <c r="H25" s="18" t="s">
        <v>659</v>
      </c>
    </row>
    <row r="26" spans="1:8" ht="100.8" x14ac:dyDescent="0.3">
      <c r="A26" s="61"/>
      <c r="B26" s="3">
        <v>5.9</v>
      </c>
      <c r="C26" s="17" t="s">
        <v>547</v>
      </c>
      <c r="D26" s="18" t="s">
        <v>623</v>
      </c>
      <c r="E26" s="58"/>
      <c r="F26" s="18">
        <v>2</v>
      </c>
      <c r="G26" s="34" t="s">
        <v>24</v>
      </c>
      <c r="H26" s="18" t="s">
        <v>658</v>
      </c>
    </row>
    <row r="27" spans="1:8" ht="28.8" x14ac:dyDescent="0.3">
      <c r="A27" s="61"/>
      <c r="B27" s="12" t="s">
        <v>25</v>
      </c>
      <c r="C27" s="18" t="s">
        <v>548</v>
      </c>
      <c r="D27" s="17" t="s">
        <v>7</v>
      </c>
      <c r="E27" s="58"/>
      <c r="F27" s="18">
        <v>1</v>
      </c>
      <c r="G27" s="36" t="s">
        <v>11</v>
      </c>
      <c r="H27" s="18"/>
    </row>
    <row r="28" spans="1:8" ht="28.8" x14ac:dyDescent="0.3">
      <c r="A28" s="61"/>
      <c r="B28" s="3">
        <v>5.1100000000000003</v>
      </c>
      <c r="C28" s="20" t="s">
        <v>26</v>
      </c>
      <c r="D28" s="18" t="s">
        <v>619</v>
      </c>
      <c r="E28" s="58"/>
      <c r="F28" s="18">
        <v>5</v>
      </c>
      <c r="G28" s="36" t="s">
        <v>27</v>
      </c>
      <c r="H28" s="18"/>
    </row>
    <row r="29" spans="1:8" ht="28.8" x14ac:dyDescent="0.3">
      <c r="A29" s="61"/>
      <c r="B29" s="5">
        <v>5.12</v>
      </c>
      <c r="C29" s="18" t="s">
        <v>549</v>
      </c>
      <c r="D29" s="18" t="s">
        <v>7</v>
      </c>
      <c r="E29" s="58"/>
      <c r="F29" s="18">
        <v>1</v>
      </c>
      <c r="G29" s="36" t="s">
        <v>11</v>
      </c>
      <c r="H29" s="18"/>
    </row>
    <row r="30" spans="1:8" ht="28.8" x14ac:dyDescent="0.3">
      <c r="A30" s="61"/>
      <c r="B30" s="5">
        <v>5.13</v>
      </c>
      <c r="C30" s="18" t="s">
        <v>28</v>
      </c>
      <c r="D30" s="18" t="s">
        <v>7</v>
      </c>
      <c r="E30" s="58"/>
      <c r="F30" s="18">
        <v>1</v>
      </c>
      <c r="G30" s="36" t="s">
        <v>11</v>
      </c>
      <c r="H30" s="18"/>
    </row>
    <row r="31" spans="1:8" ht="43.2" x14ac:dyDescent="0.3">
      <c r="A31" s="61"/>
      <c r="B31" s="10" t="s">
        <v>29</v>
      </c>
      <c r="C31" s="18" t="s">
        <v>550</v>
      </c>
      <c r="D31" s="17" t="s">
        <v>578</v>
      </c>
      <c r="E31" s="58"/>
      <c r="F31" s="18">
        <v>2</v>
      </c>
      <c r="G31" s="34" t="s">
        <v>30</v>
      </c>
      <c r="H31" s="18"/>
    </row>
    <row r="32" spans="1:8" ht="15.6" x14ac:dyDescent="0.3">
      <c r="A32" s="61"/>
      <c r="B32" s="65"/>
      <c r="C32" s="67"/>
      <c r="D32" s="66"/>
      <c r="E32" s="35">
        <f>SUM(E15:E31)</f>
        <v>0</v>
      </c>
      <c r="F32" s="37">
        <f>SUM(F15:F31)</f>
        <v>28</v>
      </c>
      <c r="G32" s="65"/>
      <c r="H32" s="66"/>
    </row>
    <row r="33" spans="1:8" ht="43.2" x14ac:dyDescent="0.3">
      <c r="A33" s="61" t="s">
        <v>31</v>
      </c>
      <c r="B33" s="41">
        <v>6</v>
      </c>
      <c r="C33" s="17" t="s">
        <v>518</v>
      </c>
      <c r="D33" s="18" t="s">
        <v>621</v>
      </c>
      <c r="E33" s="58"/>
      <c r="F33" s="18">
        <v>2</v>
      </c>
      <c r="G33" s="36" t="s">
        <v>590</v>
      </c>
      <c r="H33" s="17"/>
    </row>
    <row r="34" spans="1:8" ht="15.6" x14ac:dyDescent="0.3">
      <c r="A34" s="61"/>
      <c r="B34" s="65"/>
      <c r="C34" s="67"/>
      <c r="D34" s="66"/>
      <c r="E34" s="35">
        <f>SUM(E33)</f>
        <v>0</v>
      </c>
      <c r="F34" s="35">
        <f>SUM(F33)</f>
        <v>2</v>
      </c>
      <c r="G34" s="65"/>
      <c r="H34" s="66"/>
    </row>
    <row r="35" spans="1:8" ht="43.2" x14ac:dyDescent="0.3">
      <c r="A35" s="61" t="s">
        <v>32</v>
      </c>
      <c r="B35" s="3">
        <v>7.1</v>
      </c>
      <c r="C35" s="17" t="s">
        <v>33</v>
      </c>
      <c r="D35" s="18" t="s">
        <v>622</v>
      </c>
      <c r="E35" s="58"/>
      <c r="F35" s="18">
        <v>2</v>
      </c>
      <c r="G35" s="36" t="s">
        <v>587</v>
      </c>
      <c r="H35" s="17"/>
    </row>
    <row r="36" spans="1:8" ht="15.6" x14ac:dyDescent="0.3">
      <c r="A36" s="61"/>
      <c r="B36" s="65"/>
      <c r="C36" s="67"/>
      <c r="D36" s="66"/>
      <c r="E36" s="35">
        <f>SUM(E35)</f>
        <v>0</v>
      </c>
      <c r="F36" s="35">
        <f>SUM(F35)</f>
        <v>2</v>
      </c>
      <c r="G36" s="65"/>
      <c r="H36" s="66"/>
    </row>
    <row r="37" spans="1:8" ht="57.6" x14ac:dyDescent="0.3">
      <c r="A37" s="61" t="s">
        <v>34</v>
      </c>
      <c r="B37" s="10" t="s">
        <v>35</v>
      </c>
      <c r="C37" s="17" t="s">
        <v>558</v>
      </c>
      <c r="D37" s="18" t="s">
        <v>7</v>
      </c>
      <c r="E37" s="58"/>
      <c r="F37" s="18">
        <v>0.25</v>
      </c>
      <c r="G37" s="34" t="s">
        <v>9</v>
      </c>
      <c r="H37" s="18"/>
    </row>
    <row r="38" spans="1:8" ht="28.8" x14ac:dyDescent="0.3">
      <c r="A38" s="61"/>
      <c r="B38" s="10">
        <v>8.1999999999999993</v>
      </c>
      <c r="C38" s="17" t="s">
        <v>594</v>
      </c>
      <c r="D38" s="18" t="s">
        <v>7</v>
      </c>
      <c r="E38" s="58"/>
      <c r="F38" s="18">
        <v>1</v>
      </c>
      <c r="G38" s="36" t="s">
        <v>36</v>
      </c>
      <c r="H38" s="18"/>
    </row>
    <row r="39" spans="1:8" ht="43.2" x14ac:dyDescent="0.3">
      <c r="A39" s="61"/>
      <c r="B39" s="10" t="s">
        <v>596</v>
      </c>
      <c r="C39" s="19" t="s">
        <v>595</v>
      </c>
      <c r="D39" s="18" t="s">
        <v>7</v>
      </c>
      <c r="E39" s="58"/>
      <c r="F39" s="18">
        <v>2</v>
      </c>
      <c r="G39" s="36" t="s">
        <v>590</v>
      </c>
      <c r="H39" s="18"/>
    </row>
    <row r="40" spans="1:8" ht="28.8" x14ac:dyDescent="0.3">
      <c r="A40" s="61"/>
      <c r="B40" s="3">
        <v>8.6</v>
      </c>
      <c r="C40" s="18" t="s">
        <v>519</v>
      </c>
      <c r="D40" s="18" t="s">
        <v>7</v>
      </c>
      <c r="E40" s="58"/>
      <c r="F40" s="18">
        <v>1</v>
      </c>
      <c r="G40" s="36" t="s">
        <v>11</v>
      </c>
      <c r="H40" s="18"/>
    </row>
    <row r="41" spans="1:8" ht="15.6" x14ac:dyDescent="0.3">
      <c r="A41" s="61"/>
      <c r="B41" s="65"/>
      <c r="C41" s="67"/>
      <c r="D41" s="66"/>
      <c r="E41" s="35">
        <f>SUM(E37:E40)</f>
        <v>0</v>
      </c>
      <c r="F41" s="50">
        <f>SUM(F37:F40)</f>
        <v>4.25</v>
      </c>
      <c r="G41" s="65"/>
      <c r="H41" s="66"/>
    </row>
    <row r="42" spans="1:8" ht="31.5" customHeight="1" x14ac:dyDescent="0.3">
      <c r="A42" s="61" t="s">
        <v>589</v>
      </c>
      <c r="B42" s="3">
        <v>9.1</v>
      </c>
      <c r="C42" s="18" t="s">
        <v>525</v>
      </c>
      <c r="D42" s="18" t="s">
        <v>514</v>
      </c>
      <c r="E42" s="58"/>
      <c r="F42" s="18">
        <v>1</v>
      </c>
      <c r="G42" s="36" t="s">
        <v>38</v>
      </c>
      <c r="H42" s="18"/>
    </row>
    <row r="43" spans="1:8" ht="28.8" x14ac:dyDescent="0.3">
      <c r="A43" s="61"/>
      <c r="B43" s="3">
        <v>9.1999999999999993</v>
      </c>
      <c r="C43" s="20" t="s">
        <v>551</v>
      </c>
      <c r="D43" s="18" t="s">
        <v>37</v>
      </c>
      <c r="E43" s="58"/>
      <c r="F43" s="18">
        <v>5</v>
      </c>
      <c r="G43" s="34" t="s">
        <v>39</v>
      </c>
      <c r="H43" s="18"/>
    </row>
    <row r="44" spans="1:8" ht="86.4" x14ac:dyDescent="0.3">
      <c r="A44" s="61"/>
      <c r="B44" s="3" t="s">
        <v>520</v>
      </c>
      <c r="C44" s="18" t="s">
        <v>553</v>
      </c>
      <c r="D44" s="18" t="s">
        <v>624</v>
      </c>
      <c r="E44" s="58"/>
      <c r="F44" s="18">
        <v>5</v>
      </c>
      <c r="G44" s="34" t="s">
        <v>591</v>
      </c>
      <c r="H44" s="18"/>
    </row>
    <row r="45" spans="1:8" ht="15.6" x14ac:dyDescent="0.3">
      <c r="A45" s="61"/>
      <c r="B45" s="65"/>
      <c r="C45" s="67"/>
      <c r="D45" s="66"/>
      <c r="E45" s="35">
        <f>SUM(E42:E44)</f>
        <v>0</v>
      </c>
      <c r="F45" s="35">
        <f>SUM(F42:F44)</f>
        <v>11</v>
      </c>
      <c r="G45" s="65"/>
      <c r="H45" s="66"/>
    </row>
    <row r="46" spans="1:8" ht="72" x14ac:dyDescent="0.3">
      <c r="A46" s="62" t="s">
        <v>40</v>
      </c>
      <c r="B46" s="3">
        <v>10.1</v>
      </c>
      <c r="C46" s="17" t="s">
        <v>523</v>
      </c>
      <c r="D46" s="17" t="s">
        <v>572</v>
      </c>
      <c r="E46" s="58"/>
      <c r="F46" s="18">
        <v>3</v>
      </c>
      <c r="G46" s="36" t="s">
        <v>41</v>
      </c>
      <c r="H46" s="18" t="s">
        <v>521</v>
      </c>
    </row>
    <row r="47" spans="1:8" ht="115.2" x14ac:dyDescent="0.3">
      <c r="A47" s="63"/>
      <c r="B47" s="3">
        <v>10.199999999999999</v>
      </c>
      <c r="C47" s="17" t="s">
        <v>554</v>
      </c>
      <c r="D47" s="18" t="s">
        <v>625</v>
      </c>
      <c r="E47" s="58"/>
      <c r="F47" s="18">
        <v>1</v>
      </c>
      <c r="G47" s="34" t="s">
        <v>42</v>
      </c>
      <c r="H47" s="18"/>
    </row>
    <row r="48" spans="1:8" ht="28.8" x14ac:dyDescent="0.3">
      <c r="A48" s="63"/>
      <c r="B48" s="3">
        <v>10.3</v>
      </c>
      <c r="C48" s="17" t="s">
        <v>43</v>
      </c>
      <c r="D48" s="18" t="s">
        <v>628</v>
      </c>
      <c r="E48" s="58"/>
      <c r="F48" s="18">
        <v>1</v>
      </c>
      <c r="G48" s="36" t="s">
        <v>11</v>
      </c>
      <c r="H48" s="18"/>
    </row>
    <row r="49" spans="1:8" ht="28.8" x14ac:dyDescent="0.3">
      <c r="A49" s="63"/>
      <c r="B49" s="10">
        <v>10.4</v>
      </c>
      <c r="C49" s="17" t="s">
        <v>526</v>
      </c>
      <c r="D49" s="18" t="s">
        <v>627</v>
      </c>
      <c r="E49" s="58"/>
      <c r="F49" s="18">
        <v>1</v>
      </c>
      <c r="G49" s="36" t="s">
        <v>44</v>
      </c>
      <c r="H49" s="18"/>
    </row>
    <row r="50" spans="1:8" ht="28.8" x14ac:dyDescent="0.3">
      <c r="A50" s="63"/>
      <c r="B50" s="3">
        <v>10.5</v>
      </c>
      <c r="C50" s="18" t="s">
        <v>527</v>
      </c>
      <c r="D50" s="18" t="s">
        <v>627</v>
      </c>
      <c r="E50" s="58"/>
      <c r="F50" s="18">
        <v>1</v>
      </c>
      <c r="G50" s="36" t="s">
        <v>11</v>
      </c>
      <c r="H50" s="18"/>
    </row>
    <row r="51" spans="1:8" ht="57.6" x14ac:dyDescent="0.3">
      <c r="A51" s="63"/>
      <c r="B51" s="3">
        <v>10.6</v>
      </c>
      <c r="C51" s="18" t="s">
        <v>528</v>
      </c>
      <c r="D51" s="18" t="s">
        <v>627</v>
      </c>
      <c r="E51" s="58"/>
      <c r="F51" s="18">
        <v>1</v>
      </c>
      <c r="G51" s="36" t="s">
        <v>11</v>
      </c>
      <c r="H51" s="18"/>
    </row>
    <row r="52" spans="1:8" ht="15.6" x14ac:dyDescent="0.3">
      <c r="A52" s="64"/>
      <c r="B52" s="65"/>
      <c r="C52" s="67"/>
      <c r="D52" s="66"/>
      <c r="E52" s="35">
        <f>SUM(E46:E51)</f>
        <v>0</v>
      </c>
      <c r="F52" s="35">
        <f>SUM(F46:F51)</f>
        <v>8</v>
      </c>
      <c r="G52" s="65"/>
      <c r="H52" s="66"/>
    </row>
    <row r="53" spans="1:8" ht="31.5" customHeight="1" x14ac:dyDescent="0.3">
      <c r="A53" s="61" t="s">
        <v>556</v>
      </c>
      <c r="B53" s="3">
        <v>11.2</v>
      </c>
      <c r="C53" s="17" t="s">
        <v>522</v>
      </c>
      <c r="D53" s="17" t="s">
        <v>629</v>
      </c>
      <c r="E53" s="58"/>
      <c r="F53" s="18">
        <v>3</v>
      </c>
      <c r="G53" s="36" t="s">
        <v>45</v>
      </c>
      <c r="H53" s="18"/>
    </row>
    <row r="54" spans="1:8" ht="43.2" x14ac:dyDescent="0.3">
      <c r="A54" s="61"/>
      <c r="B54" s="3">
        <v>11.3</v>
      </c>
      <c r="C54" s="20" t="s">
        <v>529</v>
      </c>
      <c r="D54" s="18" t="s">
        <v>630</v>
      </c>
      <c r="E54" s="58"/>
      <c r="F54" s="18">
        <v>1</v>
      </c>
      <c r="G54" s="36" t="s">
        <v>11</v>
      </c>
      <c r="H54" s="17"/>
    </row>
    <row r="55" spans="1:8" ht="57.6" x14ac:dyDescent="0.3">
      <c r="A55" s="61"/>
      <c r="B55" s="3">
        <v>11.4</v>
      </c>
      <c r="C55" s="18" t="s">
        <v>586</v>
      </c>
      <c r="D55" s="18" t="s">
        <v>631</v>
      </c>
      <c r="E55" s="58"/>
      <c r="F55" s="18">
        <v>3</v>
      </c>
      <c r="G55" s="36" t="s">
        <v>46</v>
      </c>
      <c r="H55" s="17"/>
    </row>
    <row r="56" spans="1:8" ht="72" x14ac:dyDescent="0.3">
      <c r="A56" s="61"/>
      <c r="B56" s="10" t="s">
        <v>47</v>
      </c>
      <c r="C56" s="18" t="s">
        <v>530</v>
      </c>
      <c r="D56" s="20" t="s">
        <v>632</v>
      </c>
      <c r="E56" s="58"/>
      <c r="F56" s="18">
        <v>3</v>
      </c>
      <c r="G56" s="36" t="s">
        <v>46</v>
      </c>
      <c r="H56" s="18"/>
    </row>
    <row r="57" spans="1:8" ht="43.2" x14ac:dyDescent="0.3">
      <c r="A57" s="61"/>
      <c r="B57" s="3">
        <v>11.6</v>
      </c>
      <c r="C57" s="18" t="s">
        <v>555</v>
      </c>
      <c r="D57" s="18" t="s">
        <v>631</v>
      </c>
      <c r="E57" s="58"/>
      <c r="F57" s="18">
        <v>1</v>
      </c>
      <c r="G57" s="36" t="s">
        <v>11</v>
      </c>
      <c r="H57" s="18"/>
    </row>
    <row r="58" spans="1:8" ht="28.8" x14ac:dyDescent="0.3">
      <c r="A58" s="61"/>
      <c r="B58" s="3">
        <v>11.7</v>
      </c>
      <c r="C58" s="18" t="s">
        <v>48</v>
      </c>
      <c r="D58" s="18" t="s">
        <v>633</v>
      </c>
      <c r="E58" s="58"/>
      <c r="F58" s="18">
        <v>1</v>
      </c>
      <c r="G58" s="36" t="s">
        <v>11</v>
      </c>
      <c r="H58" s="18"/>
    </row>
    <row r="59" spans="1:8" ht="72" x14ac:dyDescent="0.3">
      <c r="A59" s="61"/>
      <c r="B59" s="12" t="s">
        <v>531</v>
      </c>
      <c r="C59" s="18" t="s">
        <v>592</v>
      </c>
      <c r="D59" s="18" t="s">
        <v>7</v>
      </c>
      <c r="E59" s="58"/>
      <c r="F59" s="18">
        <v>1</v>
      </c>
      <c r="G59" s="36" t="s">
        <v>11</v>
      </c>
      <c r="H59" s="18"/>
    </row>
    <row r="60" spans="1:8" ht="43.2" x14ac:dyDescent="0.3">
      <c r="A60" s="61"/>
      <c r="B60" s="10" t="s">
        <v>49</v>
      </c>
      <c r="C60" s="17" t="s">
        <v>557</v>
      </c>
      <c r="D60" s="18" t="s">
        <v>634</v>
      </c>
      <c r="E60" s="58"/>
      <c r="F60" s="18">
        <v>1</v>
      </c>
      <c r="G60" s="36" t="s">
        <v>11</v>
      </c>
      <c r="H60" s="18"/>
    </row>
    <row r="61" spans="1:8" ht="72" x14ac:dyDescent="0.3">
      <c r="A61" s="61"/>
      <c r="B61" s="23">
        <v>11.1</v>
      </c>
      <c r="C61" s="17" t="s">
        <v>532</v>
      </c>
      <c r="D61" s="18" t="s">
        <v>636</v>
      </c>
      <c r="E61" s="58"/>
      <c r="F61" s="18">
        <v>1</v>
      </c>
      <c r="G61" s="36" t="s">
        <v>50</v>
      </c>
      <c r="H61" s="18"/>
    </row>
    <row r="62" spans="1:8" ht="15.6" x14ac:dyDescent="0.3">
      <c r="A62" s="61"/>
      <c r="B62" s="65"/>
      <c r="C62" s="67"/>
      <c r="D62" s="66"/>
      <c r="E62" s="35">
        <f>SUM(E53:E61)</f>
        <v>0</v>
      </c>
      <c r="F62" s="37">
        <f>SUM(F53:F61)</f>
        <v>15</v>
      </c>
      <c r="G62" s="65"/>
      <c r="H62" s="66"/>
    </row>
    <row r="63" spans="1:8" ht="28.8" x14ac:dyDescent="0.3">
      <c r="A63" s="61" t="s">
        <v>51</v>
      </c>
      <c r="B63" s="3">
        <v>12.1</v>
      </c>
      <c r="C63" s="18" t="s">
        <v>52</v>
      </c>
      <c r="D63" s="18" t="s">
        <v>7</v>
      </c>
      <c r="E63" s="58"/>
      <c r="F63" s="18">
        <v>1</v>
      </c>
      <c r="G63" s="36" t="s">
        <v>11</v>
      </c>
      <c r="H63" s="18"/>
    </row>
    <row r="64" spans="1:8" ht="43.2" x14ac:dyDescent="0.3">
      <c r="A64" s="61"/>
      <c r="B64" s="3">
        <v>12.2</v>
      </c>
      <c r="C64" s="18" t="s">
        <v>533</v>
      </c>
      <c r="D64" s="18" t="s">
        <v>7</v>
      </c>
      <c r="E64" s="58"/>
      <c r="F64" s="18">
        <v>1</v>
      </c>
      <c r="G64" s="36" t="s">
        <v>53</v>
      </c>
      <c r="H64" s="18"/>
    </row>
    <row r="65" spans="1:8" ht="28.8" x14ac:dyDescent="0.3">
      <c r="A65" s="61"/>
      <c r="B65" s="3">
        <v>12.3</v>
      </c>
      <c r="C65" s="17" t="s">
        <v>534</v>
      </c>
      <c r="D65" s="18" t="s">
        <v>515</v>
      </c>
      <c r="E65" s="58"/>
      <c r="F65" s="18">
        <v>1</v>
      </c>
      <c r="G65" s="36" t="s">
        <v>53</v>
      </c>
      <c r="H65" s="18"/>
    </row>
    <row r="66" spans="1:8" ht="28.8" x14ac:dyDescent="0.3">
      <c r="A66" s="61"/>
      <c r="B66" s="3">
        <v>12.4</v>
      </c>
      <c r="C66" s="18" t="s">
        <v>54</v>
      </c>
      <c r="D66" s="18" t="s">
        <v>7</v>
      </c>
      <c r="E66" s="58"/>
      <c r="F66" s="18">
        <v>1</v>
      </c>
      <c r="G66" s="36" t="s">
        <v>11</v>
      </c>
      <c r="H66" s="18"/>
    </row>
    <row r="67" spans="1:8" s="21" customFormat="1" ht="28.8" x14ac:dyDescent="0.3">
      <c r="A67" s="61"/>
      <c r="B67" s="10">
        <v>12.5</v>
      </c>
      <c r="C67" s="17" t="s">
        <v>576</v>
      </c>
      <c r="D67" s="18" t="s">
        <v>572</v>
      </c>
      <c r="E67" s="59"/>
      <c r="F67" s="17">
        <v>1</v>
      </c>
      <c r="G67" s="34" t="s">
        <v>11</v>
      </c>
      <c r="H67" s="17"/>
    </row>
    <row r="68" spans="1:8" ht="28.8" x14ac:dyDescent="0.3">
      <c r="A68" s="61"/>
      <c r="B68" s="10">
        <v>12.6</v>
      </c>
      <c r="C68" s="17" t="s">
        <v>577</v>
      </c>
      <c r="D68" s="18" t="s">
        <v>572</v>
      </c>
      <c r="E68" s="58"/>
      <c r="F68" s="18">
        <v>2</v>
      </c>
      <c r="G68" s="34" t="s">
        <v>55</v>
      </c>
      <c r="H68" s="26" t="s">
        <v>521</v>
      </c>
    </row>
    <row r="69" spans="1:8" s="21" customFormat="1" ht="28.8" x14ac:dyDescent="0.3">
      <c r="A69" s="61"/>
      <c r="B69" s="10">
        <v>12.7</v>
      </c>
      <c r="C69" s="17" t="s">
        <v>56</v>
      </c>
      <c r="D69" s="18" t="s">
        <v>637</v>
      </c>
      <c r="E69" s="59"/>
      <c r="F69" s="17">
        <v>1</v>
      </c>
      <c r="G69" s="36" t="s">
        <v>53</v>
      </c>
      <c r="H69" s="18"/>
    </row>
    <row r="70" spans="1:8" ht="28.8" x14ac:dyDescent="0.3">
      <c r="A70" s="61"/>
      <c r="B70" s="3">
        <v>12.8</v>
      </c>
      <c r="C70" s="18" t="s">
        <v>535</v>
      </c>
      <c r="D70" s="18" t="s">
        <v>516</v>
      </c>
      <c r="E70" s="58"/>
      <c r="F70" s="18">
        <v>1</v>
      </c>
      <c r="G70" s="36" t="s">
        <v>11</v>
      </c>
      <c r="H70" s="18"/>
    </row>
    <row r="71" spans="1:8" ht="15.6" x14ac:dyDescent="0.3">
      <c r="A71" s="61"/>
      <c r="B71" s="65"/>
      <c r="C71" s="67"/>
      <c r="D71" s="66"/>
      <c r="E71" s="35">
        <f>SUM(E63:E70)</f>
        <v>0</v>
      </c>
      <c r="F71" s="35">
        <f>SUM(F63:F70)</f>
        <v>9</v>
      </c>
      <c r="G71" s="65"/>
      <c r="H71" s="66"/>
    </row>
    <row r="72" spans="1:8" ht="100.8" x14ac:dyDescent="0.3">
      <c r="A72" s="61" t="s">
        <v>57</v>
      </c>
      <c r="B72" s="10" t="s">
        <v>58</v>
      </c>
      <c r="C72" s="17" t="s">
        <v>563</v>
      </c>
      <c r="D72" s="18" t="s">
        <v>7</v>
      </c>
      <c r="E72" s="58"/>
      <c r="F72" s="18">
        <v>2</v>
      </c>
      <c r="G72" s="36" t="s">
        <v>14</v>
      </c>
      <c r="H72" s="18"/>
    </row>
    <row r="73" spans="1:8" ht="43.2" x14ac:dyDescent="0.3">
      <c r="A73" s="61"/>
      <c r="B73" s="10" t="s">
        <v>59</v>
      </c>
      <c r="C73" s="17" t="s">
        <v>564</v>
      </c>
      <c r="D73" s="18" t="s">
        <v>639</v>
      </c>
      <c r="E73" s="58"/>
      <c r="F73" s="18">
        <v>2</v>
      </c>
      <c r="G73" s="34" t="s">
        <v>60</v>
      </c>
      <c r="H73" s="18"/>
    </row>
    <row r="74" spans="1:8" ht="72" x14ac:dyDescent="0.3">
      <c r="A74" s="61"/>
      <c r="B74" s="10" t="s">
        <v>61</v>
      </c>
      <c r="C74" s="17" t="s">
        <v>536</v>
      </c>
      <c r="D74" s="20" t="s">
        <v>638</v>
      </c>
      <c r="E74" s="58"/>
      <c r="F74" s="18">
        <v>2</v>
      </c>
      <c r="G74" s="34" t="s">
        <v>60</v>
      </c>
      <c r="H74" s="18"/>
    </row>
    <row r="75" spans="1:8" ht="43.2" x14ac:dyDescent="0.3">
      <c r="A75" s="61"/>
      <c r="B75" s="3">
        <v>13.3</v>
      </c>
      <c r="C75" s="18" t="s">
        <v>561</v>
      </c>
      <c r="D75" s="18" t="s">
        <v>572</v>
      </c>
      <c r="E75" s="58"/>
      <c r="F75" s="18">
        <v>2</v>
      </c>
      <c r="G75" s="34" t="s">
        <v>55</v>
      </c>
      <c r="H75" s="26" t="s">
        <v>521</v>
      </c>
    </row>
    <row r="76" spans="1:8" ht="72" x14ac:dyDescent="0.3">
      <c r="A76" s="61"/>
      <c r="B76" s="10" t="s">
        <v>62</v>
      </c>
      <c r="C76" s="20" t="s">
        <v>562</v>
      </c>
      <c r="D76" s="18" t="s">
        <v>640</v>
      </c>
      <c r="E76" s="58"/>
      <c r="F76" s="18">
        <v>2</v>
      </c>
      <c r="G76" s="34" t="s">
        <v>60</v>
      </c>
      <c r="H76" s="18"/>
    </row>
    <row r="77" spans="1:8" ht="43.2" x14ac:dyDescent="0.3">
      <c r="A77" s="61"/>
      <c r="B77" s="3">
        <v>13.5</v>
      </c>
      <c r="C77" s="20" t="s">
        <v>565</v>
      </c>
      <c r="D77" s="18" t="s">
        <v>640</v>
      </c>
      <c r="E77" s="58"/>
      <c r="F77" s="18">
        <v>2</v>
      </c>
      <c r="G77" s="34" t="s">
        <v>60</v>
      </c>
      <c r="H77" s="18"/>
    </row>
    <row r="78" spans="1:8" ht="57.6" x14ac:dyDescent="0.3">
      <c r="A78" s="61"/>
      <c r="B78" s="3">
        <v>13.6</v>
      </c>
      <c r="C78" s="20" t="s">
        <v>537</v>
      </c>
      <c r="D78" s="17" t="s">
        <v>7</v>
      </c>
      <c r="E78" s="58"/>
      <c r="F78" s="18">
        <v>3</v>
      </c>
      <c r="G78" s="36" t="s">
        <v>63</v>
      </c>
      <c r="H78" s="18"/>
    </row>
    <row r="79" spans="1:8" ht="43.2" x14ac:dyDescent="0.3">
      <c r="A79" s="61"/>
      <c r="B79" s="10" t="s">
        <v>64</v>
      </c>
      <c r="C79" s="20" t="s">
        <v>65</v>
      </c>
      <c r="D79" s="17" t="s">
        <v>7</v>
      </c>
      <c r="E79" s="58"/>
      <c r="F79" s="18">
        <v>1</v>
      </c>
      <c r="G79" s="36" t="s">
        <v>53</v>
      </c>
      <c r="H79" s="18"/>
    </row>
    <row r="80" spans="1:8" ht="273.60000000000002" x14ac:dyDescent="0.3">
      <c r="A80" s="61"/>
      <c r="B80" s="3">
        <v>13.8</v>
      </c>
      <c r="C80" s="20" t="s">
        <v>585</v>
      </c>
      <c r="D80" s="17" t="s">
        <v>641</v>
      </c>
      <c r="E80" s="58"/>
      <c r="F80" s="18">
        <v>2</v>
      </c>
      <c r="G80" s="36" t="s">
        <v>579</v>
      </c>
      <c r="H80" s="18"/>
    </row>
    <row r="81" spans="1:8" ht="15.6" x14ac:dyDescent="0.3">
      <c r="A81" s="61"/>
      <c r="B81" s="65"/>
      <c r="C81" s="67"/>
      <c r="D81" s="66"/>
      <c r="E81" s="35">
        <f>SUM(E72:E80)</f>
        <v>0</v>
      </c>
      <c r="F81" s="35">
        <f>SUM(F72:F80)</f>
        <v>18</v>
      </c>
      <c r="G81" s="65"/>
      <c r="H81" s="66"/>
    </row>
    <row r="82" spans="1:8" ht="136.5" customHeight="1" x14ac:dyDescent="0.3">
      <c r="A82" s="61" t="s">
        <v>67</v>
      </c>
      <c r="B82" s="3">
        <v>14.1</v>
      </c>
      <c r="C82" s="17" t="s">
        <v>570</v>
      </c>
      <c r="D82" s="18" t="s">
        <v>7</v>
      </c>
      <c r="E82" s="58"/>
      <c r="F82" s="18">
        <v>1</v>
      </c>
      <c r="G82" s="34" t="s">
        <v>11</v>
      </c>
      <c r="H82" s="18"/>
    </row>
    <row r="83" spans="1:8" ht="43.2" x14ac:dyDescent="0.3">
      <c r="A83" s="61"/>
      <c r="B83" s="10" t="s">
        <v>573</v>
      </c>
      <c r="C83" s="17" t="s">
        <v>581</v>
      </c>
      <c r="D83" s="18" t="s">
        <v>572</v>
      </c>
      <c r="E83" s="58"/>
      <c r="F83" s="18">
        <v>2</v>
      </c>
      <c r="G83" s="36" t="s">
        <v>66</v>
      </c>
      <c r="H83" s="18" t="s">
        <v>657</v>
      </c>
    </row>
    <row r="84" spans="1:8" ht="43.2" x14ac:dyDescent="0.3">
      <c r="A84" s="61"/>
      <c r="B84" s="10" t="s">
        <v>68</v>
      </c>
      <c r="C84" s="17" t="s">
        <v>538</v>
      </c>
      <c r="D84" s="18" t="s">
        <v>572</v>
      </c>
      <c r="E84" s="58"/>
      <c r="F84" s="18">
        <v>2</v>
      </c>
      <c r="G84" s="34" t="s">
        <v>69</v>
      </c>
      <c r="H84" s="26" t="s">
        <v>521</v>
      </c>
    </row>
    <row r="85" spans="1:8" ht="43.2" x14ac:dyDescent="0.3">
      <c r="A85" s="61"/>
      <c r="B85" s="3" t="s">
        <v>568</v>
      </c>
      <c r="C85" s="17" t="s">
        <v>655</v>
      </c>
      <c r="D85" s="18" t="s">
        <v>572</v>
      </c>
      <c r="E85" s="58"/>
      <c r="F85" s="18">
        <v>2</v>
      </c>
      <c r="G85" s="36" t="s">
        <v>66</v>
      </c>
      <c r="H85" s="18" t="s">
        <v>656</v>
      </c>
    </row>
    <row r="86" spans="1:8" ht="57.6" x14ac:dyDescent="0.3">
      <c r="A86" s="61"/>
      <c r="B86" s="3">
        <v>14.4</v>
      </c>
      <c r="C86" s="17" t="s">
        <v>541</v>
      </c>
      <c r="D86" s="18" t="s">
        <v>572</v>
      </c>
      <c r="E86" s="58"/>
      <c r="F86" s="18">
        <v>2</v>
      </c>
      <c r="G86" s="34" t="s">
        <v>66</v>
      </c>
      <c r="H86" s="18" t="s">
        <v>654</v>
      </c>
    </row>
    <row r="87" spans="1:8" ht="72" x14ac:dyDescent="0.3">
      <c r="A87" s="61"/>
      <c r="B87" s="3">
        <v>14.5</v>
      </c>
      <c r="C87" s="17" t="s">
        <v>539</v>
      </c>
      <c r="D87" s="18" t="s">
        <v>635</v>
      </c>
      <c r="E87" s="58"/>
      <c r="F87" s="18">
        <v>2</v>
      </c>
      <c r="G87" s="34" t="s">
        <v>580</v>
      </c>
      <c r="H87" s="18"/>
    </row>
    <row r="88" spans="1:8" ht="57.6" x14ac:dyDescent="0.3">
      <c r="A88" s="61"/>
      <c r="B88" s="3">
        <v>14.6</v>
      </c>
      <c r="C88" s="18" t="s">
        <v>540</v>
      </c>
      <c r="D88" s="18" t="s">
        <v>7</v>
      </c>
      <c r="E88" s="58"/>
      <c r="F88" s="18">
        <v>0.25</v>
      </c>
      <c r="G88" s="36" t="s">
        <v>9</v>
      </c>
      <c r="H88" s="18"/>
    </row>
    <row r="89" spans="1:8" ht="15.6" x14ac:dyDescent="0.3">
      <c r="A89" s="61"/>
      <c r="B89" s="65"/>
      <c r="C89" s="67"/>
      <c r="D89" s="66"/>
      <c r="E89" s="35">
        <f>SUM(E82:E88)</f>
        <v>0</v>
      </c>
      <c r="F89" s="35">
        <f>SUM(F82:F88)</f>
        <v>11.25</v>
      </c>
      <c r="G89" s="65"/>
      <c r="H89" s="66"/>
    </row>
    <row r="90" spans="1:8" ht="43.2" x14ac:dyDescent="0.3">
      <c r="A90" s="61" t="s">
        <v>70</v>
      </c>
      <c r="B90" s="3">
        <v>15.1</v>
      </c>
      <c r="C90" s="17" t="s">
        <v>71</v>
      </c>
      <c r="D90" s="18" t="s">
        <v>642</v>
      </c>
      <c r="E90" s="58"/>
      <c r="F90" s="18">
        <v>2</v>
      </c>
      <c r="G90" s="36" t="s">
        <v>72</v>
      </c>
      <c r="H90" s="17"/>
    </row>
    <row r="91" spans="1:8" ht="15.6" x14ac:dyDescent="0.3">
      <c r="A91" s="61"/>
      <c r="B91" s="65"/>
      <c r="C91" s="67"/>
      <c r="D91" s="66"/>
      <c r="E91" s="35">
        <f>SUM(E90)</f>
        <v>0</v>
      </c>
      <c r="F91" s="35">
        <f>SUM(F90)</f>
        <v>2</v>
      </c>
      <c r="G91" s="65"/>
      <c r="H91" s="66"/>
    </row>
    <row r="92" spans="1:8" ht="93" customHeight="1" x14ac:dyDescent="0.3">
      <c r="A92" s="61" t="s">
        <v>73</v>
      </c>
      <c r="B92" s="3">
        <v>16.100000000000001</v>
      </c>
      <c r="C92" s="18" t="s">
        <v>571</v>
      </c>
      <c r="D92" s="18" t="s">
        <v>626</v>
      </c>
      <c r="E92" s="58"/>
      <c r="F92" s="18">
        <v>5</v>
      </c>
      <c r="G92" s="36" t="s">
        <v>74</v>
      </c>
      <c r="H92" s="18" t="s">
        <v>653</v>
      </c>
    </row>
    <row r="93" spans="1:8" ht="43.2" x14ac:dyDescent="0.3">
      <c r="A93" s="61"/>
      <c r="B93" s="3">
        <v>16.2</v>
      </c>
      <c r="C93" s="17" t="s">
        <v>567</v>
      </c>
      <c r="D93" s="18" t="s">
        <v>626</v>
      </c>
      <c r="E93" s="58"/>
      <c r="F93" s="18">
        <v>5</v>
      </c>
      <c r="G93" s="34" t="s">
        <v>75</v>
      </c>
      <c r="H93" s="26" t="s">
        <v>521</v>
      </c>
    </row>
    <row r="94" spans="1:8" ht="115.2" x14ac:dyDescent="0.3">
      <c r="A94" s="61"/>
      <c r="B94" s="3">
        <v>16.3</v>
      </c>
      <c r="C94" s="20" t="s">
        <v>582</v>
      </c>
      <c r="D94" s="18" t="s">
        <v>626</v>
      </c>
      <c r="E94" s="58"/>
      <c r="F94" s="18">
        <v>5</v>
      </c>
      <c r="G94" s="34" t="s">
        <v>76</v>
      </c>
      <c r="H94" s="18" t="s">
        <v>652</v>
      </c>
    </row>
    <row r="95" spans="1:8" ht="43.2" x14ac:dyDescent="0.3">
      <c r="A95" s="61"/>
      <c r="B95" s="3">
        <v>16.399999999999999</v>
      </c>
      <c r="C95" s="18" t="s">
        <v>574</v>
      </c>
      <c r="D95" s="18" t="s">
        <v>572</v>
      </c>
      <c r="E95" s="58"/>
      <c r="F95" s="18">
        <v>2</v>
      </c>
      <c r="G95" s="34" t="s">
        <v>69</v>
      </c>
      <c r="H95" s="26" t="s">
        <v>521</v>
      </c>
    </row>
    <row r="96" spans="1:8" s="21" customFormat="1" ht="28.8" x14ac:dyDescent="0.3">
      <c r="A96" s="61"/>
      <c r="B96" s="10">
        <v>16.5</v>
      </c>
      <c r="C96" s="17" t="s">
        <v>524</v>
      </c>
      <c r="D96" s="18" t="s">
        <v>572</v>
      </c>
      <c r="E96" s="59"/>
      <c r="F96" s="17">
        <v>1</v>
      </c>
      <c r="G96" s="34" t="s">
        <v>11</v>
      </c>
      <c r="H96" s="26" t="s">
        <v>521</v>
      </c>
    </row>
    <row r="97" spans="1:8" ht="100.8" x14ac:dyDescent="0.3">
      <c r="A97" s="61"/>
      <c r="B97" s="3">
        <v>16.600000000000001</v>
      </c>
      <c r="C97" s="18" t="s">
        <v>583</v>
      </c>
      <c r="D97" s="18" t="s">
        <v>572</v>
      </c>
      <c r="E97" s="58"/>
      <c r="F97" s="18">
        <v>2</v>
      </c>
      <c r="G97" s="36" t="s">
        <v>77</v>
      </c>
      <c r="H97" s="26" t="s">
        <v>521</v>
      </c>
    </row>
    <row r="98" spans="1:8" ht="86.4" x14ac:dyDescent="0.3">
      <c r="A98" s="61"/>
      <c r="B98" s="3">
        <v>16.7</v>
      </c>
      <c r="C98" s="20" t="s">
        <v>566</v>
      </c>
      <c r="D98" s="18" t="s">
        <v>572</v>
      </c>
      <c r="E98" s="58"/>
      <c r="F98" s="18">
        <v>2</v>
      </c>
      <c r="G98" s="36" t="s">
        <v>77</v>
      </c>
      <c r="H98" s="26" t="s">
        <v>521</v>
      </c>
    </row>
    <row r="99" spans="1:8" ht="43.2" x14ac:dyDescent="0.3">
      <c r="A99" s="61"/>
      <c r="B99" s="3">
        <v>16.8</v>
      </c>
      <c r="C99" s="17" t="s">
        <v>78</v>
      </c>
      <c r="D99" s="18" t="s">
        <v>572</v>
      </c>
      <c r="E99" s="58"/>
      <c r="F99" s="18">
        <v>2</v>
      </c>
      <c r="G99" s="36" t="s">
        <v>77</v>
      </c>
      <c r="H99" s="26" t="s">
        <v>521</v>
      </c>
    </row>
    <row r="100" spans="1:8" ht="72" x14ac:dyDescent="0.3">
      <c r="A100" s="61"/>
      <c r="B100" s="3">
        <v>16.899999999999999</v>
      </c>
      <c r="C100" s="18" t="s">
        <v>79</v>
      </c>
      <c r="D100" s="18" t="s">
        <v>572</v>
      </c>
      <c r="E100" s="58"/>
      <c r="F100" s="18">
        <v>5</v>
      </c>
      <c r="G100" s="34" t="s">
        <v>76</v>
      </c>
      <c r="H100" s="18" t="s">
        <v>648</v>
      </c>
    </row>
    <row r="101" spans="1:8" ht="15.6" x14ac:dyDescent="0.3">
      <c r="A101" s="61"/>
      <c r="B101" s="65"/>
      <c r="C101" s="67"/>
      <c r="D101" s="66"/>
      <c r="E101" s="35">
        <f>SUM(E92:E100)</f>
        <v>0</v>
      </c>
      <c r="F101" s="35">
        <f>SUM(F92:F100)</f>
        <v>29</v>
      </c>
      <c r="G101" s="65"/>
      <c r="H101" s="66"/>
    </row>
    <row r="102" spans="1:8" ht="31.5" customHeight="1" x14ac:dyDescent="0.3">
      <c r="A102" s="61" t="s">
        <v>80</v>
      </c>
      <c r="B102" s="3">
        <v>17.100000000000001</v>
      </c>
      <c r="C102" s="18" t="s">
        <v>81</v>
      </c>
      <c r="D102" s="18" t="s">
        <v>7</v>
      </c>
      <c r="E102" s="58"/>
      <c r="F102" s="18">
        <v>1</v>
      </c>
      <c r="G102" s="34" t="s">
        <v>82</v>
      </c>
      <c r="H102" s="18"/>
    </row>
    <row r="103" spans="1:8" ht="43.2" x14ac:dyDescent="0.3">
      <c r="A103" s="61"/>
      <c r="B103" s="3">
        <v>17.2</v>
      </c>
      <c r="C103" s="17" t="s">
        <v>83</v>
      </c>
      <c r="D103" s="18" t="s">
        <v>626</v>
      </c>
      <c r="E103" s="58"/>
      <c r="F103" s="18">
        <v>5</v>
      </c>
      <c r="G103" s="34" t="s">
        <v>75</v>
      </c>
      <c r="H103" s="18" t="s">
        <v>649</v>
      </c>
    </row>
    <row r="104" spans="1:8" ht="129.6" x14ac:dyDescent="0.3">
      <c r="A104" s="61"/>
      <c r="B104" s="3">
        <v>17.3</v>
      </c>
      <c r="C104" s="20" t="s">
        <v>575</v>
      </c>
      <c r="D104" s="18" t="s">
        <v>626</v>
      </c>
      <c r="E104" s="58"/>
      <c r="F104" s="18">
        <v>5</v>
      </c>
      <c r="G104" s="34" t="s">
        <v>75</v>
      </c>
      <c r="H104" s="18" t="s">
        <v>650</v>
      </c>
    </row>
    <row r="105" spans="1:8" ht="57.6" x14ac:dyDescent="0.3">
      <c r="A105" s="61"/>
      <c r="B105" s="3">
        <v>17.399999999999999</v>
      </c>
      <c r="C105" s="20" t="s">
        <v>84</v>
      </c>
      <c r="D105" s="18" t="s">
        <v>643</v>
      </c>
      <c r="E105" s="58"/>
      <c r="F105" s="18">
        <v>2</v>
      </c>
      <c r="G105" s="34" t="s">
        <v>60</v>
      </c>
      <c r="H105" s="26"/>
    </row>
    <row r="106" spans="1:8" ht="57.6" x14ac:dyDescent="0.3">
      <c r="A106" s="61"/>
      <c r="B106" s="3">
        <v>17.5</v>
      </c>
      <c r="C106" s="18" t="s">
        <v>85</v>
      </c>
      <c r="D106" s="18" t="s">
        <v>643</v>
      </c>
      <c r="E106" s="58"/>
      <c r="F106" s="18">
        <v>2</v>
      </c>
      <c r="G106" s="34" t="s">
        <v>60</v>
      </c>
      <c r="H106" s="18"/>
    </row>
    <row r="107" spans="1:8" ht="15.6" x14ac:dyDescent="0.3">
      <c r="A107" s="61"/>
      <c r="B107" s="65"/>
      <c r="C107" s="67"/>
      <c r="D107" s="66"/>
      <c r="E107" s="35">
        <f>SUM(E102:E106)</f>
        <v>0</v>
      </c>
      <c r="F107" s="35">
        <f>SUM(F102:F106)</f>
        <v>15</v>
      </c>
      <c r="G107" s="65"/>
      <c r="H107" s="66"/>
    </row>
    <row r="108" spans="1:8" ht="57.6" x14ac:dyDescent="0.3">
      <c r="A108" s="61" t="s">
        <v>86</v>
      </c>
      <c r="B108" s="3">
        <v>18.100000000000001</v>
      </c>
      <c r="C108" s="18" t="s">
        <v>87</v>
      </c>
      <c r="D108" s="18" t="s">
        <v>644</v>
      </c>
      <c r="E108" s="58"/>
      <c r="F108" s="18">
        <v>2</v>
      </c>
      <c r="G108" s="34" t="s">
        <v>88</v>
      </c>
      <c r="H108" s="18" t="s">
        <v>651</v>
      </c>
    </row>
    <row r="109" spans="1:8" ht="43.2" x14ac:dyDescent="0.3">
      <c r="A109" s="61"/>
      <c r="B109" s="3">
        <v>18.2</v>
      </c>
      <c r="C109" s="18" t="s">
        <v>89</v>
      </c>
      <c r="D109" s="18" t="s">
        <v>645</v>
      </c>
      <c r="E109" s="58"/>
      <c r="F109" s="18">
        <v>1</v>
      </c>
      <c r="G109" s="34" t="s">
        <v>90</v>
      </c>
      <c r="H109" s="18"/>
    </row>
    <row r="110" spans="1:8" ht="43.2" x14ac:dyDescent="0.3">
      <c r="A110" s="61"/>
      <c r="B110" s="3">
        <v>18.3</v>
      </c>
      <c r="C110" s="18" t="s">
        <v>91</v>
      </c>
      <c r="D110" s="18" t="s">
        <v>646</v>
      </c>
      <c r="E110" s="58"/>
      <c r="F110" s="18">
        <v>1</v>
      </c>
      <c r="G110" s="34" t="s">
        <v>90</v>
      </c>
      <c r="H110" s="18"/>
    </row>
    <row r="111" spans="1:8" ht="57.6" x14ac:dyDescent="0.3">
      <c r="A111" s="61"/>
      <c r="B111" s="3">
        <v>18.399999999999999</v>
      </c>
      <c r="C111" s="18" t="s">
        <v>92</v>
      </c>
      <c r="D111" s="18" t="s">
        <v>646</v>
      </c>
      <c r="E111" s="58"/>
      <c r="F111" s="18">
        <v>1</v>
      </c>
      <c r="G111" s="34" t="s">
        <v>90</v>
      </c>
      <c r="H111" s="18"/>
    </row>
    <row r="112" spans="1:8" ht="57.6" x14ac:dyDescent="0.3">
      <c r="A112" s="61"/>
      <c r="B112" s="3">
        <v>18.5</v>
      </c>
      <c r="C112" s="20" t="s">
        <v>569</v>
      </c>
      <c r="D112" s="18" t="s">
        <v>647</v>
      </c>
      <c r="E112" s="58"/>
      <c r="F112" s="18">
        <v>2</v>
      </c>
      <c r="G112" s="34" t="s">
        <v>88</v>
      </c>
      <c r="H112" s="18"/>
    </row>
    <row r="113" spans="1:8" ht="43.2" x14ac:dyDescent="0.3">
      <c r="A113" s="61"/>
      <c r="B113" s="3">
        <v>18.600000000000001</v>
      </c>
      <c r="C113" s="18" t="s">
        <v>93</v>
      </c>
      <c r="D113" s="18" t="s">
        <v>7</v>
      </c>
      <c r="E113" s="58"/>
      <c r="F113" s="18">
        <v>1</v>
      </c>
      <c r="G113" s="34" t="s">
        <v>90</v>
      </c>
      <c r="H113" s="18"/>
    </row>
    <row r="114" spans="1:8" ht="15.6" x14ac:dyDescent="0.3">
      <c r="A114" s="61"/>
      <c r="B114" s="65"/>
      <c r="C114" s="67"/>
      <c r="D114" s="66"/>
      <c r="E114" s="35">
        <f>SUM(E108:E113)</f>
        <v>0</v>
      </c>
      <c r="F114" s="35">
        <f>SUM(F108:F113)</f>
        <v>8</v>
      </c>
      <c r="G114" s="65"/>
      <c r="H114" s="66"/>
    </row>
    <row r="115" spans="1:8" ht="28.8" x14ac:dyDescent="0.3">
      <c r="A115" s="61" t="s">
        <v>94</v>
      </c>
      <c r="B115" s="3">
        <v>19.100000000000001</v>
      </c>
      <c r="C115" s="18" t="s">
        <v>95</v>
      </c>
      <c r="D115" s="18" t="s">
        <v>7</v>
      </c>
      <c r="E115" s="58"/>
      <c r="F115" s="18">
        <v>1</v>
      </c>
      <c r="G115" s="36" t="s">
        <v>11</v>
      </c>
      <c r="H115" s="18"/>
    </row>
    <row r="116" spans="1:8" ht="15.6" x14ac:dyDescent="0.3">
      <c r="A116" s="61"/>
      <c r="B116" s="65"/>
      <c r="C116" s="67"/>
      <c r="D116" s="66"/>
      <c r="E116" s="35">
        <f>SUM(E115)</f>
        <v>0</v>
      </c>
      <c r="F116" s="35">
        <f>SUM(F115)</f>
        <v>1</v>
      </c>
      <c r="G116" s="65"/>
      <c r="H116" s="66"/>
    </row>
    <row r="117" spans="1:8" ht="23.4" x14ac:dyDescent="0.3">
      <c r="A117" s="68" t="s">
        <v>96</v>
      </c>
      <c r="B117" s="69"/>
      <c r="C117" s="69"/>
      <c r="D117" s="70"/>
      <c r="E117" s="42">
        <f>E3+E8+E12+E14+E32+E34+E36+E41+E45+E52+E62+E71+E81+E89+E91+E101+E107+E114+E116</f>
        <v>0</v>
      </c>
      <c r="F117" s="42">
        <f>F3+F8+F12+F14+F32+F34+F36+F41+F45+F52+F62+F71+F81+F89+F91+F101+F107+F114+F116</f>
        <v>170</v>
      </c>
      <c r="G117" s="43" t="s">
        <v>97</v>
      </c>
      <c r="H117" s="44">
        <f>E117/F117</f>
        <v>0</v>
      </c>
    </row>
    <row r="118" spans="1:8" ht="24" thickBot="1" x14ac:dyDescent="0.35">
      <c r="A118" s="27"/>
      <c r="B118" s="28"/>
      <c r="C118" s="29"/>
      <c r="D118" s="29"/>
      <c r="E118" s="29"/>
      <c r="F118" s="29"/>
      <c r="G118" s="56" t="s">
        <v>98</v>
      </c>
      <c r="H118" s="57">
        <f>(E117+'ASAM Level 2.1'!E12+'ASAM Level WM 3.2'!E30+'ASAM Level 3.5'!E41+'ASAM Level WM 3.7'!E34+'ASAM Level 3.7'!E42+'ASAM Level 3.1'!E38+'ASAM Level 3.3'!E37)/('General Standards'!F117+'ASAM Level 2.1'!F12+'ASAM Level WM 3.2'!F30+'ASAM Level 3.5'!F41+'ASAM Level WM 3.7'!F34+'ASAM Level 3.7'!F42+'ASAM Level 3.1'!F38+'ASAM Level 3.3'!F37)</f>
        <v>0</v>
      </c>
    </row>
    <row r="119" spans="1:8" x14ac:dyDescent="0.3">
      <c r="C119" s="21"/>
    </row>
  </sheetData>
  <sheetProtection sheet="1" selectLockedCells="1"/>
  <customSheetViews>
    <customSheetView guid="{5E5DDED5-F875-41F1-BE08-A3C8957BF435}" scale="60" showPageBreaks="1" fitToPage="1" view="pageBreakPreview">
      <selection activeCell="C11" sqref="C11"/>
      <rowBreaks count="16" manualBreakCount="16">
        <brk id="16" max="16383" man="1"/>
        <brk id="33" max="16383" man="1"/>
        <brk id="48" max="16383" man="1"/>
        <brk id="55" max="16383" man="1"/>
        <brk id="67" max="16383" man="1"/>
        <brk id="85" max="16383" man="1"/>
        <brk id="91" max="16383" man="1"/>
        <brk id="101" max="16383" man="1"/>
        <brk id="107" max="16383" man="1"/>
        <brk id="116" max="16383" man="1"/>
        <brk id="118" max="16383" man="1"/>
        <brk id="128" max="16383" man="1"/>
        <brk id="137" max="16383" man="1"/>
        <brk id="145" max="16383" man="1"/>
        <brk id="154" max="16383" man="1"/>
        <brk id="162" max="16383" man="1"/>
      </rowBreaks>
      <pageMargins left="0" right="0" top="0" bottom="0" header="0" footer="0"/>
      <printOptions gridLines="1"/>
      <pageSetup paperSize="5" scale="64" fitToHeight="0" orientation="landscape" r:id="rId1"/>
    </customSheetView>
    <customSheetView guid="{593DDC2A-FA6B-405D-85F7-1D8E40ADBFE5}" fitToPage="1">
      <selection activeCell="C7" sqref="C7"/>
      <pageMargins left="0" right="0" top="0" bottom="0" header="0" footer="0"/>
      <pageSetup scale="53" fitToHeight="0" orientation="portrait" r:id="rId2"/>
    </customSheetView>
    <customSheetView guid="{0E1407C5-F6CA-4AEF-B998-52FEA0CE6143}" fitToPage="1" topLeftCell="A40">
      <selection activeCell="C47" sqref="C47"/>
      <pageMargins left="0" right="0" top="0" bottom="0" header="0" footer="0"/>
      <pageSetup scale="53" fitToHeight="0" orientation="portrait" r:id="rId3"/>
    </customSheetView>
  </customSheetViews>
  <mergeCells count="58">
    <mergeCell ref="A117:D117"/>
    <mergeCell ref="B52:D52"/>
    <mergeCell ref="B62:D62"/>
    <mergeCell ref="B32:D32"/>
    <mergeCell ref="B34:D34"/>
    <mergeCell ref="B36:D36"/>
    <mergeCell ref="B41:D41"/>
    <mergeCell ref="B45:D45"/>
    <mergeCell ref="B107:D107"/>
    <mergeCell ref="B114:D114"/>
    <mergeCell ref="B116:D116"/>
    <mergeCell ref="A72:A81"/>
    <mergeCell ref="A33:A34"/>
    <mergeCell ref="A35:A36"/>
    <mergeCell ref="A37:A41"/>
    <mergeCell ref="A42:A45"/>
    <mergeCell ref="G3:H3"/>
    <mergeCell ref="B3:D3"/>
    <mergeCell ref="B8:D8"/>
    <mergeCell ref="B12:D12"/>
    <mergeCell ref="B14:D14"/>
    <mergeCell ref="G34:H34"/>
    <mergeCell ref="G32:H32"/>
    <mergeCell ref="G14:H14"/>
    <mergeCell ref="G12:H12"/>
    <mergeCell ref="G8:H8"/>
    <mergeCell ref="G62:H62"/>
    <mergeCell ref="G52:H52"/>
    <mergeCell ref="G45:H45"/>
    <mergeCell ref="G41:H41"/>
    <mergeCell ref="G36:H36"/>
    <mergeCell ref="G116:H116"/>
    <mergeCell ref="G114:H114"/>
    <mergeCell ref="G107:H107"/>
    <mergeCell ref="B71:D71"/>
    <mergeCell ref="B81:D81"/>
    <mergeCell ref="B89:D89"/>
    <mergeCell ref="B91:D91"/>
    <mergeCell ref="B101:D101"/>
    <mergeCell ref="G101:H101"/>
    <mergeCell ref="G91:H91"/>
    <mergeCell ref="G89:H89"/>
    <mergeCell ref="G81:H81"/>
    <mergeCell ref="G71:H71"/>
    <mergeCell ref="A2:A3"/>
    <mergeCell ref="A4:A8"/>
    <mergeCell ref="A9:A12"/>
    <mergeCell ref="A13:A14"/>
    <mergeCell ref="A15:A32"/>
    <mergeCell ref="A53:A62"/>
    <mergeCell ref="A63:A71"/>
    <mergeCell ref="A46:A52"/>
    <mergeCell ref="A115:A116"/>
    <mergeCell ref="A82:A89"/>
    <mergeCell ref="A90:A91"/>
    <mergeCell ref="A92:A101"/>
    <mergeCell ref="A102:A107"/>
    <mergeCell ref="A108:A114"/>
  </mergeCells>
  <printOptions headings="1"/>
  <pageMargins left="0.25" right="0.25" top="0.75" bottom="0.75" header="0.3" footer="0.3"/>
  <pageSetup paperSize="5" scale="58" fitToHeight="12" orientation="landscape" r:id="rId4"/>
  <headerFooter>
    <oddHeader>&amp;C&amp;"-,Bold"&amp;14PREFERRED PROVIDER: TREATMENT STANDARDS
COMPLIANCE ASSESSMENT TOOL
&amp;R&amp;P of &amp;N</oddHeader>
  </headerFooter>
  <rowBreaks count="7" manualBreakCount="7">
    <brk id="14" max="16383" man="1"/>
    <brk id="29" max="16383" man="1"/>
    <brk id="41" max="16383" man="1"/>
    <brk id="52" max="16383" man="1"/>
    <brk id="62" max="16383" man="1"/>
    <brk id="81" max="16383" man="1"/>
    <brk id="10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F015-FDC1-420C-91E6-239529CD6457}">
  <sheetPr>
    <pageSetUpPr fitToPage="1"/>
  </sheetPr>
  <dimension ref="A1:H16"/>
  <sheetViews>
    <sheetView zoomScale="90" zoomScaleNormal="90" zoomScaleSheetLayoutView="70" workbookViewId="0">
      <pane ySplit="1" topLeftCell="A2" activePane="bottomLeft" state="frozen"/>
      <selection pane="bottomLeft" activeCell="E11" sqref="E11"/>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48.33203125" style="7" customWidth="1"/>
    <col min="8" max="8" width="55.6640625" style="7" customWidth="1"/>
    <col min="9" max="16384" width="9.109375" style="2"/>
  </cols>
  <sheetData>
    <row r="1" spans="1:8" s="25" customFormat="1" ht="31.2" x14ac:dyDescent="0.3">
      <c r="A1" s="30" t="s">
        <v>0</v>
      </c>
      <c r="B1" s="31" t="s">
        <v>1</v>
      </c>
      <c r="C1" s="32"/>
      <c r="D1" s="30" t="s">
        <v>2</v>
      </c>
      <c r="E1" s="30" t="s">
        <v>3</v>
      </c>
      <c r="F1" s="30" t="s">
        <v>4</v>
      </c>
      <c r="G1" s="45" t="s">
        <v>5</v>
      </c>
      <c r="H1" s="45" t="s">
        <v>660</v>
      </c>
    </row>
    <row r="2" spans="1:8" ht="43.2" x14ac:dyDescent="0.3">
      <c r="A2" s="73" t="s">
        <v>99</v>
      </c>
      <c r="B2" s="3">
        <v>21.1</v>
      </c>
      <c r="C2" s="18" t="s">
        <v>100</v>
      </c>
      <c r="D2" s="18" t="s">
        <v>111</v>
      </c>
      <c r="E2" s="58"/>
      <c r="F2" s="46">
        <v>2</v>
      </c>
      <c r="G2" s="34" t="s">
        <v>101</v>
      </c>
      <c r="H2" s="18"/>
    </row>
    <row r="3" spans="1:8" ht="28.8" x14ac:dyDescent="0.3">
      <c r="A3" s="73"/>
      <c r="B3" s="3">
        <v>21.2</v>
      </c>
      <c r="C3" s="18" t="s">
        <v>102</v>
      </c>
      <c r="D3" s="18" t="s">
        <v>111</v>
      </c>
      <c r="E3" s="58"/>
      <c r="F3" s="46">
        <v>5</v>
      </c>
      <c r="G3" s="34" t="s">
        <v>103</v>
      </c>
      <c r="H3" s="18"/>
    </row>
    <row r="4" spans="1:8" ht="28.8" x14ac:dyDescent="0.3">
      <c r="A4" s="73"/>
      <c r="B4" s="3" t="s">
        <v>104</v>
      </c>
      <c r="C4" s="18" t="s">
        <v>105</v>
      </c>
      <c r="D4" s="18" t="s">
        <v>106</v>
      </c>
      <c r="E4" s="58"/>
      <c r="F4" s="46">
        <v>1</v>
      </c>
      <c r="G4" s="34" t="s">
        <v>11</v>
      </c>
      <c r="H4" s="18"/>
    </row>
    <row r="5" spans="1:8" ht="28.8" x14ac:dyDescent="0.3">
      <c r="A5" s="73"/>
      <c r="B5" s="3" t="s">
        <v>107</v>
      </c>
      <c r="C5" s="18" t="s">
        <v>108</v>
      </c>
      <c r="D5" s="18" t="s">
        <v>7</v>
      </c>
      <c r="E5" s="58"/>
      <c r="F5" s="46">
        <v>1</v>
      </c>
      <c r="G5" s="34" t="s">
        <v>11</v>
      </c>
      <c r="H5" s="18"/>
    </row>
    <row r="6" spans="1:8" ht="28.8" x14ac:dyDescent="0.3">
      <c r="A6" s="73"/>
      <c r="B6" s="3" t="s">
        <v>109</v>
      </c>
      <c r="C6" s="18" t="s">
        <v>110</v>
      </c>
      <c r="D6" s="18" t="s">
        <v>111</v>
      </c>
      <c r="E6" s="58"/>
      <c r="F6" s="46">
        <v>1</v>
      </c>
      <c r="G6" s="34" t="s">
        <v>11</v>
      </c>
      <c r="H6" s="18"/>
    </row>
    <row r="7" spans="1:8" ht="28.8" x14ac:dyDescent="0.3">
      <c r="A7" s="73"/>
      <c r="B7" s="3" t="s">
        <v>112</v>
      </c>
      <c r="C7" s="18" t="s">
        <v>113</v>
      </c>
      <c r="D7" s="18" t="s">
        <v>7</v>
      </c>
      <c r="E7" s="58"/>
      <c r="F7" s="46">
        <v>1</v>
      </c>
      <c r="G7" s="34" t="s">
        <v>11</v>
      </c>
      <c r="H7" s="18"/>
    </row>
    <row r="8" spans="1:8" ht="28.8" x14ac:dyDescent="0.3">
      <c r="A8" s="73"/>
      <c r="B8" s="3" t="s">
        <v>114</v>
      </c>
      <c r="C8" s="18" t="s">
        <v>115</v>
      </c>
      <c r="D8" s="18" t="s">
        <v>7</v>
      </c>
      <c r="E8" s="58"/>
      <c r="F8" s="46">
        <v>1</v>
      </c>
      <c r="G8" s="34" t="s">
        <v>11</v>
      </c>
      <c r="H8" s="18"/>
    </row>
    <row r="9" spans="1:8" ht="43.2" x14ac:dyDescent="0.3">
      <c r="A9" s="73"/>
      <c r="B9" s="3" t="s">
        <v>116</v>
      </c>
      <c r="C9" s="18" t="s">
        <v>117</v>
      </c>
      <c r="D9" s="18" t="s">
        <v>118</v>
      </c>
      <c r="E9" s="58"/>
      <c r="F9" s="46">
        <v>1</v>
      </c>
      <c r="G9" s="34" t="s">
        <v>11</v>
      </c>
      <c r="H9" s="18"/>
    </row>
    <row r="10" spans="1:8" ht="43.2" x14ac:dyDescent="0.3">
      <c r="A10" s="73"/>
      <c r="B10" s="3">
        <v>21.4</v>
      </c>
      <c r="C10" s="18" t="s">
        <v>119</v>
      </c>
      <c r="D10" s="18" t="s">
        <v>111</v>
      </c>
      <c r="E10" s="58"/>
      <c r="F10" s="46">
        <v>1</v>
      </c>
      <c r="G10" s="34" t="s">
        <v>120</v>
      </c>
      <c r="H10" s="18"/>
    </row>
    <row r="11" spans="1:8" ht="28.8" x14ac:dyDescent="0.3">
      <c r="A11" s="73"/>
      <c r="B11" s="3">
        <v>21.5</v>
      </c>
      <c r="C11" s="18" t="s">
        <v>121</v>
      </c>
      <c r="D11" s="18" t="s">
        <v>7</v>
      </c>
      <c r="E11" s="58"/>
      <c r="F11" s="46">
        <v>1</v>
      </c>
      <c r="G11" s="34" t="s">
        <v>11</v>
      </c>
      <c r="H11" s="18"/>
    </row>
    <row r="12" spans="1:8" s="13" customFormat="1" ht="25.8" x14ac:dyDescent="0.3">
      <c r="A12" s="74" t="s">
        <v>122</v>
      </c>
      <c r="B12" s="74"/>
      <c r="C12" s="74"/>
      <c r="D12" s="74"/>
      <c r="E12" s="48">
        <f>SUM(E2:E11)</f>
        <v>0</v>
      </c>
      <c r="F12" s="48">
        <f>SUM(F2:F11)</f>
        <v>15</v>
      </c>
      <c r="G12" s="47" t="s">
        <v>123</v>
      </c>
      <c r="H12" s="49">
        <f>E12/F12</f>
        <v>0</v>
      </c>
    </row>
    <row r="13" spans="1:8" x14ac:dyDescent="0.3">
      <c r="B13" s="71"/>
      <c r="C13" s="72"/>
      <c r="D13" s="72"/>
      <c r="E13" s="72"/>
      <c r="F13" s="72"/>
    </row>
    <row r="14" spans="1:8" ht="18" x14ac:dyDescent="0.35">
      <c r="C14" s="9"/>
      <c r="D14" s="9"/>
      <c r="E14" s="8"/>
      <c r="F14" s="8"/>
    </row>
    <row r="15" spans="1:8" x14ac:dyDescent="0.3">
      <c r="C15" s="9"/>
    </row>
    <row r="16" spans="1:8" x14ac:dyDescent="0.3">
      <c r="C16" s="9"/>
    </row>
  </sheetData>
  <sheetProtection sheet="1" selectLockedCells="1"/>
  <mergeCells count="3">
    <mergeCell ref="B13:F13"/>
    <mergeCell ref="A2:A11"/>
    <mergeCell ref="A12:D12"/>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C1E86-FAF8-406F-A0F3-FDBBF9B50591}">
  <sheetPr>
    <pageSetUpPr fitToPage="1"/>
  </sheetPr>
  <dimension ref="A1:H33"/>
  <sheetViews>
    <sheetView zoomScale="90" zoomScaleNormal="90" zoomScaleSheetLayoutView="70" workbookViewId="0">
      <pane ySplit="1" topLeftCell="A2" activePane="bottomLeft" state="frozen"/>
      <selection pane="bottomLeft" activeCell="E2" sqref="E2"/>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60.6640625" style="7" bestFit="1" customWidth="1"/>
    <col min="8" max="8" width="55.664062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57.6" x14ac:dyDescent="0.3">
      <c r="A2" s="73" t="s">
        <v>124</v>
      </c>
      <c r="B2" s="10" t="s">
        <v>125</v>
      </c>
      <c r="C2" s="17" t="s">
        <v>126</v>
      </c>
      <c r="D2" s="17" t="s">
        <v>661</v>
      </c>
      <c r="E2" s="58"/>
      <c r="F2" s="46">
        <v>3</v>
      </c>
      <c r="G2" s="52" t="s">
        <v>46</v>
      </c>
      <c r="H2" s="4"/>
    </row>
    <row r="3" spans="1:8" ht="28.8" x14ac:dyDescent="0.3">
      <c r="A3" s="73"/>
      <c r="B3" s="10" t="s">
        <v>127</v>
      </c>
      <c r="C3" s="20" t="s">
        <v>128</v>
      </c>
      <c r="D3" s="17" t="s">
        <v>7</v>
      </c>
      <c r="E3" s="58"/>
      <c r="F3" s="46">
        <v>1</v>
      </c>
      <c r="G3" s="34" t="s">
        <v>129</v>
      </c>
      <c r="H3" s="4"/>
    </row>
    <row r="4" spans="1:8" ht="43.2" x14ac:dyDescent="0.3">
      <c r="A4" s="73"/>
      <c r="B4" s="10" t="s">
        <v>130</v>
      </c>
      <c r="C4" s="17" t="s">
        <v>131</v>
      </c>
      <c r="D4" s="17" t="s">
        <v>132</v>
      </c>
      <c r="E4" s="58"/>
      <c r="F4" s="46">
        <v>1</v>
      </c>
      <c r="G4" s="34" t="s">
        <v>133</v>
      </c>
      <c r="H4" s="4"/>
    </row>
    <row r="5" spans="1:8" ht="30" customHeight="1" x14ac:dyDescent="0.3">
      <c r="A5" s="73"/>
      <c r="B5" s="10" t="s">
        <v>134</v>
      </c>
      <c r="C5" s="20" t="s">
        <v>135</v>
      </c>
      <c r="D5" s="17" t="s">
        <v>7</v>
      </c>
      <c r="E5" s="58"/>
      <c r="F5" s="46">
        <v>1</v>
      </c>
      <c r="G5" s="34" t="s">
        <v>129</v>
      </c>
      <c r="H5" s="4"/>
    </row>
    <row r="6" spans="1:8" ht="150.75" customHeight="1" x14ac:dyDescent="0.3">
      <c r="A6" s="73"/>
      <c r="B6" s="10" t="s">
        <v>136</v>
      </c>
      <c r="C6" s="20" t="s">
        <v>137</v>
      </c>
      <c r="D6" s="17" t="s">
        <v>7</v>
      </c>
      <c r="E6" s="58"/>
      <c r="F6" s="46">
        <v>2</v>
      </c>
      <c r="G6" s="34" t="s">
        <v>138</v>
      </c>
      <c r="H6" s="4"/>
    </row>
    <row r="7" spans="1:8" ht="57.6" x14ac:dyDescent="0.3">
      <c r="A7" s="73"/>
      <c r="B7" s="10" t="s">
        <v>139</v>
      </c>
      <c r="C7" s="20" t="s">
        <v>140</v>
      </c>
      <c r="D7" s="17" t="s">
        <v>141</v>
      </c>
      <c r="E7" s="58"/>
      <c r="F7" s="46">
        <v>3</v>
      </c>
      <c r="G7" s="34" t="s">
        <v>142</v>
      </c>
      <c r="H7" s="4"/>
    </row>
    <row r="8" spans="1:8" ht="72" x14ac:dyDescent="0.3">
      <c r="A8" s="73"/>
      <c r="B8" s="10" t="s">
        <v>143</v>
      </c>
      <c r="C8" s="20" t="s">
        <v>144</v>
      </c>
      <c r="D8" s="17" t="s">
        <v>141</v>
      </c>
      <c r="E8" s="58"/>
      <c r="F8" s="46">
        <v>3</v>
      </c>
      <c r="G8" s="34" t="s">
        <v>145</v>
      </c>
      <c r="H8" s="4"/>
    </row>
    <row r="9" spans="1:8" ht="72" x14ac:dyDescent="0.3">
      <c r="A9" s="73"/>
      <c r="B9" s="10" t="s">
        <v>146</v>
      </c>
      <c r="C9" s="20" t="s">
        <v>147</v>
      </c>
      <c r="D9" s="17" t="s">
        <v>148</v>
      </c>
      <c r="E9" s="58"/>
      <c r="F9" s="46">
        <v>1</v>
      </c>
      <c r="G9" s="34" t="s">
        <v>149</v>
      </c>
      <c r="H9" s="4"/>
    </row>
    <row r="10" spans="1:8" ht="72" x14ac:dyDescent="0.3">
      <c r="A10" s="73"/>
      <c r="B10" s="10" t="s">
        <v>150</v>
      </c>
      <c r="C10" s="20" t="s">
        <v>151</v>
      </c>
      <c r="D10" s="17" t="s">
        <v>152</v>
      </c>
      <c r="E10" s="58"/>
      <c r="F10" s="46">
        <v>1</v>
      </c>
      <c r="G10" s="34" t="s">
        <v>153</v>
      </c>
      <c r="H10" s="4"/>
    </row>
    <row r="11" spans="1:8" ht="43.2" x14ac:dyDescent="0.3">
      <c r="A11" s="73"/>
      <c r="B11" s="10" t="s">
        <v>154</v>
      </c>
      <c r="C11" s="20" t="s">
        <v>155</v>
      </c>
      <c r="D11" s="17" t="s">
        <v>156</v>
      </c>
      <c r="E11" s="58"/>
      <c r="F11" s="46">
        <v>1</v>
      </c>
      <c r="G11" s="34" t="s">
        <v>11</v>
      </c>
      <c r="H11" s="4"/>
    </row>
    <row r="12" spans="1:8" ht="28.8" x14ac:dyDescent="0.3">
      <c r="A12" s="73"/>
      <c r="B12" s="10" t="s">
        <v>157</v>
      </c>
      <c r="C12" s="20" t="s">
        <v>158</v>
      </c>
      <c r="D12" s="17" t="s">
        <v>159</v>
      </c>
      <c r="E12" s="58"/>
      <c r="F12" s="46">
        <v>1</v>
      </c>
      <c r="G12" s="34" t="s">
        <v>160</v>
      </c>
      <c r="H12" s="4"/>
    </row>
    <row r="13" spans="1:8" ht="43.2" x14ac:dyDescent="0.3">
      <c r="A13" s="73"/>
      <c r="B13" s="10" t="s">
        <v>161</v>
      </c>
      <c r="C13" s="20" t="s">
        <v>162</v>
      </c>
      <c r="D13" s="17" t="s">
        <v>7</v>
      </c>
      <c r="E13" s="58"/>
      <c r="F13" s="46">
        <v>2</v>
      </c>
      <c r="G13" s="34" t="s">
        <v>163</v>
      </c>
      <c r="H13" s="4"/>
    </row>
    <row r="14" spans="1:8" ht="182.25" customHeight="1" x14ac:dyDescent="0.3">
      <c r="A14" s="73"/>
      <c r="B14" s="10" t="s">
        <v>164</v>
      </c>
      <c r="C14" s="20" t="s">
        <v>165</v>
      </c>
      <c r="D14" s="17" t="s">
        <v>111</v>
      </c>
      <c r="E14" s="58"/>
      <c r="F14" s="46">
        <v>5</v>
      </c>
      <c r="G14" s="34" t="s">
        <v>166</v>
      </c>
      <c r="H14" s="4"/>
    </row>
    <row r="15" spans="1:8" ht="43.2" x14ac:dyDescent="0.3">
      <c r="A15" s="73"/>
      <c r="B15" s="10" t="s">
        <v>167</v>
      </c>
      <c r="C15" s="20" t="s">
        <v>168</v>
      </c>
      <c r="D15" s="17" t="s">
        <v>111</v>
      </c>
      <c r="E15" s="58"/>
      <c r="F15" s="46">
        <v>2</v>
      </c>
      <c r="G15" s="34" t="s">
        <v>169</v>
      </c>
      <c r="H15" s="4"/>
    </row>
    <row r="16" spans="1:8" ht="28.8" x14ac:dyDescent="0.3">
      <c r="A16" s="73"/>
      <c r="B16" s="10" t="s">
        <v>170</v>
      </c>
      <c r="C16" s="20" t="s">
        <v>171</v>
      </c>
      <c r="D16" s="17" t="s">
        <v>152</v>
      </c>
      <c r="E16" s="58"/>
      <c r="F16" s="46">
        <v>1</v>
      </c>
      <c r="G16" s="34" t="s">
        <v>11</v>
      </c>
      <c r="H16" s="4"/>
    </row>
    <row r="17" spans="1:8" ht="43.2" x14ac:dyDescent="0.3">
      <c r="A17" s="73"/>
      <c r="B17" s="10" t="s">
        <v>172</v>
      </c>
      <c r="C17" s="20" t="s">
        <v>173</v>
      </c>
      <c r="D17" s="17" t="s">
        <v>111</v>
      </c>
      <c r="E17" s="58"/>
      <c r="F17" s="46">
        <v>1</v>
      </c>
      <c r="G17" s="34" t="s">
        <v>11</v>
      </c>
      <c r="H17" s="4"/>
    </row>
    <row r="18" spans="1:8" ht="32.25" customHeight="1" x14ac:dyDescent="0.3">
      <c r="A18" s="73"/>
      <c r="B18" s="10" t="s">
        <v>174</v>
      </c>
      <c r="C18" s="20" t="s">
        <v>175</v>
      </c>
      <c r="D18" s="17" t="s">
        <v>7</v>
      </c>
      <c r="E18" s="58"/>
      <c r="F18" s="46">
        <v>1</v>
      </c>
      <c r="G18" s="34" t="s">
        <v>11</v>
      </c>
      <c r="H18" s="4"/>
    </row>
    <row r="19" spans="1:8" ht="158.4" x14ac:dyDescent="0.3">
      <c r="A19" s="73"/>
      <c r="B19" s="10" t="s">
        <v>176</v>
      </c>
      <c r="C19" s="20" t="s">
        <v>177</v>
      </c>
      <c r="D19" s="17" t="s">
        <v>111</v>
      </c>
      <c r="E19" s="58"/>
      <c r="F19" s="46">
        <v>1</v>
      </c>
      <c r="G19" s="34" t="s">
        <v>11</v>
      </c>
      <c r="H19" s="4"/>
    </row>
    <row r="20" spans="1:8" ht="28.8" x14ac:dyDescent="0.3">
      <c r="A20" s="73"/>
      <c r="B20" s="10" t="s">
        <v>178</v>
      </c>
      <c r="C20" s="20" t="s">
        <v>179</v>
      </c>
      <c r="D20" s="17" t="s">
        <v>180</v>
      </c>
      <c r="E20" s="58"/>
      <c r="F20" s="46">
        <v>1</v>
      </c>
      <c r="G20" s="34" t="s">
        <v>11</v>
      </c>
      <c r="H20" s="4"/>
    </row>
    <row r="21" spans="1:8" ht="129.6" x14ac:dyDescent="0.3">
      <c r="A21" s="73"/>
      <c r="B21" s="10" t="s">
        <v>181</v>
      </c>
      <c r="C21" s="20" t="s">
        <v>182</v>
      </c>
      <c r="D21" s="17" t="s">
        <v>180</v>
      </c>
      <c r="E21" s="58"/>
      <c r="F21" s="46">
        <v>3</v>
      </c>
      <c r="G21" s="34" t="s">
        <v>183</v>
      </c>
      <c r="H21" s="4"/>
    </row>
    <row r="22" spans="1:8" ht="187.2" x14ac:dyDescent="0.3">
      <c r="A22" s="73"/>
      <c r="B22" s="10" t="s">
        <v>184</v>
      </c>
      <c r="C22" s="20" t="s">
        <v>185</v>
      </c>
      <c r="D22" s="17" t="s">
        <v>7</v>
      </c>
      <c r="E22" s="58"/>
      <c r="F22" s="46">
        <v>1</v>
      </c>
      <c r="G22" s="34" t="s">
        <v>11</v>
      </c>
      <c r="H22" s="4"/>
    </row>
    <row r="23" spans="1:8" ht="120" customHeight="1" x14ac:dyDescent="0.3">
      <c r="A23" s="73"/>
      <c r="B23" s="10" t="s">
        <v>186</v>
      </c>
      <c r="C23" s="20" t="s">
        <v>187</v>
      </c>
      <c r="D23" s="17" t="s">
        <v>7</v>
      </c>
      <c r="E23" s="58"/>
      <c r="F23" s="46">
        <v>1</v>
      </c>
      <c r="G23" s="34" t="s">
        <v>11</v>
      </c>
      <c r="H23" s="4"/>
    </row>
    <row r="24" spans="1:8" ht="259.2" x14ac:dyDescent="0.3">
      <c r="A24" s="73"/>
      <c r="B24" s="10" t="s">
        <v>188</v>
      </c>
      <c r="C24" s="20" t="s">
        <v>189</v>
      </c>
      <c r="D24" s="17" t="s">
        <v>190</v>
      </c>
      <c r="E24" s="58"/>
      <c r="F24" s="46">
        <v>2</v>
      </c>
      <c r="G24" s="36" t="s">
        <v>191</v>
      </c>
      <c r="H24" s="4"/>
    </row>
    <row r="25" spans="1:8" ht="43.2" x14ac:dyDescent="0.3">
      <c r="A25" s="73"/>
      <c r="B25" s="10" t="s">
        <v>192</v>
      </c>
      <c r="C25" s="20" t="s">
        <v>193</v>
      </c>
      <c r="D25" s="17" t="s">
        <v>190</v>
      </c>
      <c r="E25" s="58"/>
      <c r="F25" s="46">
        <v>5</v>
      </c>
      <c r="G25" s="36" t="s">
        <v>194</v>
      </c>
      <c r="H25" s="4"/>
    </row>
    <row r="26" spans="1:8" ht="28.8" x14ac:dyDescent="0.3">
      <c r="A26" s="73"/>
      <c r="B26" s="10" t="s">
        <v>195</v>
      </c>
      <c r="C26" s="20" t="s">
        <v>196</v>
      </c>
      <c r="D26" s="17" t="s">
        <v>197</v>
      </c>
      <c r="E26" s="58"/>
      <c r="F26" s="46">
        <v>1</v>
      </c>
      <c r="G26" s="34" t="s">
        <v>198</v>
      </c>
      <c r="H26" s="4"/>
    </row>
    <row r="27" spans="1:8" ht="100.8" x14ac:dyDescent="0.3">
      <c r="A27" s="73"/>
      <c r="B27" s="10" t="s">
        <v>199</v>
      </c>
      <c r="C27" s="20" t="s">
        <v>200</v>
      </c>
      <c r="D27" s="17" t="s">
        <v>7</v>
      </c>
      <c r="E27" s="58"/>
      <c r="F27" s="46">
        <v>1</v>
      </c>
      <c r="G27" s="34" t="s">
        <v>11</v>
      </c>
      <c r="H27" s="4"/>
    </row>
    <row r="28" spans="1:8" ht="100.8" x14ac:dyDescent="0.3">
      <c r="A28" s="73"/>
      <c r="B28" s="10" t="s">
        <v>201</v>
      </c>
      <c r="C28" s="20" t="s">
        <v>202</v>
      </c>
      <c r="D28" s="17" t="s">
        <v>7</v>
      </c>
      <c r="E28" s="58"/>
      <c r="F28" s="46">
        <v>1</v>
      </c>
      <c r="G28" s="34" t="s">
        <v>198</v>
      </c>
      <c r="H28" s="4"/>
    </row>
    <row r="29" spans="1:8" ht="57.6" x14ac:dyDescent="0.3">
      <c r="A29" s="73"/>
      <c r="B29" s="10" t="s">
        <v>203</v>
      </c>
      <c r="C29" s="20" t="s">
        <v>204</v>
      </c>
      <c r="D29" s="17" t="s">
        <v>111</v>
      </c>
      <c r="E29" s="58"/>
      <c r="F29" s="46">
        <v>1</v>
      </c>
      <c r="G29" s="34" t="s">
        <v>198</v>
      </c>
      <c r="H29" s="4"/>
    </row>
    <row r="30" spans="1:8" s="13" customFormat="1" ht="47.25" customHeight="1" thickBot="1" x14ac:dyDescent="0.35">
      <c r="A30" s="75" t="s">
        <v>205</v>
      </c>
      <c r="B30" s="75"/>
      <c r="C30" s="75"/>
      <c r="D30" s="75"/>
      <c r="E30" s="54">
        <f>SUM(E2:E29)</f>
        <v>0</v>
      </c>
      <c r="F30" s="54">
        <f>SUM(F2:F29)</f>
        <v>48</v>
      </c>
      <c r="G30" s="53" t="s">
        <v>206</v>
      </c>
      <c r="H30" s="55">
        <f>E30/F30</f>
        <v>0</v>
      </c>
    </row>
    <row r="31" spans="1:8" ht="18" x14ac:dyDescent="0.35">
      <c r="C31" s="9"/>
      <c r="D31" s="9"/>
      <c r="E31" s="8"/>
      <c r="F31" s="8"/>
    </row>
    <row r="32" spans="1:8" x14ac:dyDescent="0.3">
      <c r="C32" s="9"/>
    </row>
    <row r="33" spans="3:3" x14ac:dyDescent="0.3">
      <c r="C33" s="9"/>
    </row>
  </sheetData>
  <sheetProtection sheet="1" selectLockedCells="1"/>
  <mergeCells count="2">
    <mergeCell ref="A30:D30"/>
    <mergeCell ref="A2:A29"/>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7FB52-EB10-4D5D-84CF-D88920B44E00}">
  <sheetPr>
    <pageSetUpPr fitToPage="1"/>
  </sheetPr>
  <dimension ref="A1:H44"/>
  <sheetViews>
    <sheetView zoomScale="90" zoomScaleNormal="90" zoomScaleSheetLayoutView="70" workbookViewId="0">
      <pane ySplit="1" topLeftCell="A2" activePane="bottomLeft" state="frozen"/>
      <selection pane="bottomLeft" activeCell="E3" sqref="E3"/>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60.6640625" style="7" bestFit="1" customWidth="1"/>
    <col min="8" max="8" width="55.554687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57.6" x14ac:dyDescent="0.3">
      <c r="A2" s="73" t="s">
        <v>386</v>
      </c>
      <c r="B2" s="10" t="s">
        <v>387</v>
      </c>
      <c r="C2" s="17" t="s">
        <v>388</v>
      </c>
      <c r="D2" s="17" t="s">
        <v>662</v>
      </c>
      <c r="E2" s="58"/>
      <c r="F2" s="46">
        <v>3</v>
      </c>
      <c r="G2" s="52" t="s">
        <v>46</v>
      </c>
      <c r="H2" s="46"/>
    </row>
    <row r="3" spans="1:8" ht="46.5" customHeight="1" x14ac:dyDescent="0.3">
      <c r="A3" s="73"/>
      <c r="B3" s="10" t="s">
        <v>389</v>
      </c>
      <c r="C3" s="17" t="s">
        <v>265</v>
      </c>
      <c r="D3" s="17" t="s">
        <v>266</v>
      </c>
      <c r="E3" s="58"/>
      <c r="F3" s="46">
        <v>2</v>
      </c>
      <c r="G3" s="34" t="s">
        <v>267</v>
      </c>
      <c r="H3" s="46"/>
    </row>
    <row r="4" spans="1:8" ht="28.8" x14ac:dyDescent="0.3">
      <c r="A4" s="73"/>
      <c r="B4" s="10" t="s">
        <v>390</v>
      </c>
      <c r="C4" s="17" t="s">
        <v>269</v>
      </c>
      <c r="D4" s="17" t="s">
        <v>599</v>
      </c>
      <c r="E4" s="58"/>
      <c r="F4" s="46">
        <v>1</v>
      </c>
      <c r="G4" s="34" t="s">
        <v>11</v>
      </c>
      <c r="H4" s="46"/>
    </row>
    <row r="5" spans="1:8" ht="28.8" x14ac:dyDescent="0.3">
      <c r="A5" s="73"/>
      <c r="B5" s="10" t="s">
        <v>391</v>
      </c>
      <c r="C5" s="17" t="s">
        <v>392</v>
      </c>
      <c r="D5" s="17" t="s">
        <v>7</v>
      </c>
      <c r="E5" s="58"/>
      <c r="F5" s="46">
        <v>1</v>
      </c>
      <c r="G5" s="34" t="s">
        <v>340</v>
      </c>
      <c r="H5" s="46"/>
    </row>
    <row r="6" spans="1:8" ht="33" customHeight="1" x14ac:dyDescent="0.3">
      <c r="A6" s="73"/>
      <c r="B6" s="10" t="s">
        <v>393</v>
      </c>
      <c r="C6" s="17" t="s">
        <v>394</v>
      </c>
      <c r="D6" s="17" t="s">
        <v>266</v>
      </c>
      <c r="E6" s="58"/>
      <c r="F6" s="46">
        <v>5</v>
      </c>
      <c r="G6" s="34" t="s">
        <v>395</v>
      </c>
      <c r="H6" s="46"/>
    </row>
    <row r="7" spans="1:8" ht="28.8" x14ac:dyDescent="0.3">
      <c r="A7" s="73"/>
      <c r="B7" s="10" t="s">
        <v>396</v>
      </c>
      <c r="C7" s="17" t="s">
        <v>397</v>
      </c>
      <c r="D7" s="17" t="s">
        <v>346</v>
      </c>
      <c r="E7" s="58"/>
      <c r="F7" s="46">
        <v>1</v>
      </c>
      <c r="G7" s="34" t="s">
        <v>278</v>
      </c>
      <c r="H7" s="46"/>
    </row>
    <row r="8" spans="1:8" ht="28.8" x14ac:dyDescent="0.3">
      <c r="A8" s="73"/>
      <c r="B8" s="10" t="s">
        <v>396</v>
      </c>
      <c r="C8" s="17" t="s">
        <v>347</v>
      </c>
      <c r="D8" s="17" t="s">
        <v>277</v>
      </c>
      <c r="E8" s="58"/>
      <c r="F8" s="46">
        <v>5</v>
      </c>
      <c r="G8" s="34" t="s">
        <v>348</v>
      </c>
      <c r="H8" s="46"/>
    </row>
    <row r="9" spans="1:8" ht="57.6" x14ac:dyDescent="0.3">
      <c r="A9" s="73"/>
      <c r="B9" s="10" t="s">
        <v>398</v>
      </c>
      <c r="C9" s="20" t="s">
        <v>399</v>
      </c>
      <c r="D9" s="17" t="s">
        <v>277</v>
      </c>
      <c r="E9" s="58"/>
      <c r="F9" s="46">
        <v>5</v>
      </c>
      <c r="G9" s="34" t="s">
        <v>348</v>
      </c>
      <c r="H9" s="46"/>
    </row>
    <row r="10" spans="1:8" ht="43.2" x14ac:dyDescent="0.3">
      <c r="A10" s="73"/>
      <c r="B10" s="10" t="s">
        <v>400</v>
      </c>
      <c r="C10" s="20" t="s">
        <v>352</v>
      </c>
      <c r="D10" s="17" t="s">
        <v>598</v>
      </c>
      <c r="E10" s="58"/>
      <c r="F10" s="46">
        <v>1</v>
      </c>
      <c r="G10" s="34" t="s">
        <v>11</v>
      </c>
      <c r="H10" s="46"/>
    </row>
    <row r="11" spans="1:8" ht="43.2" x14ac:dyDescent="0.3">
      <c r="A11" s="73"/>
      <c r="B11" s="10" t="s">
        <v>401</v>
      </c>
      <c r="C11" s="20" t="s">
        <v>354</v>
      </c>
      <c r="D11" s="17" t="s">
        <v>598</v>
      </c>
      <c r="E11" s="58"/>
      <c r="F11" s="46">
        <v>1</v>
      </c>
      <c r="G11" s="34" t="s">
        <v>11</v>
      </c>
      <c r="H11" s="46"/>
    </row>
    <row r="12" spans="1:8" ht="28.8" x14ac:dyDescent="0.3">
      <c r="A12" s="73"/>
      <c r="B12" s="10" t="s">
        <v>402</v>
      </c>
      <c r="C12" s="20" t="s">
        <v>295</v>
      </c>
      <c r="D12" s="17" t="s">
        <v>111</v>
      </c>
      <c r="E12" s="58"/>
      <c r="F12" s="46">
        <v>1</v>
      </c>
      <c r="G12" s="34" t="s">
        <v>296</v>
      </c>
      <c r="H12" s="46"/>
    </row>
    <row r="13" spans="1:8" ht="72" x14ac:dyDescent="0.3">
      <c r="A13" s="73"/>
      <c r="B13" s="10" t="s">
        <v>403</v>
      </c>
      <c r="C13" s="20" t="s">
        <v>404</v>
      </c>
      <c r="D13" s="17" t="s">
        <v>152</v>
      </c>
      <c r="E13" s="58"/>
      <c r="F13" s="46">
        <v>1</v>
      </c>
      <c r="G13" s="34" t="s">
        <v>153</v>
      </c>
      <c r="H13" s="46"/>
    </row>
    <row r="14" spans="1:8" ht="43.2" x14ac:dyDescent="0.3">
      <c r="A14" s="73"/>
      <c r="B14" s="10" t="s">
        <v>405</v>
      </c>
      <c r="C14" s="20" t="s">
        <v>359</v>
      </c>
      <c r="D14" s="17" t="s">
        <v>598</v>
      </c>
      <c r="E14" s="58"/>
      <c r="F14" s="46">
        <v>1</v>
      </c>
      <c r="G14" s="34" t="s">
        <v>11</v>
      </c>
      <c r="H14" s="46"/>
    </row>
    <row r="15" spans="1:8" ht="43.2" x14ac:dyDescent="0.3">
      <c r="A15" s="73"/>
      <c r="B15" s="10" t="s">
        <v>406</v>
      </c>
      <c r="C15" s="20" t="s">
        <v>407</v>
      </c>
      <c r="D15" s="17" t="s">
        <v>408</v>
      </c>
      <c r="E15" s="58"/>
      <c r="F15" s="46">
        <v>2</v>
      </c>
      <c r="G15" s="34" t="s">
        <v>409</v>
      </c>
      <c r="H15" s="46"/>
    </row>
    <row r="16" spans="1:8" ht="43.2" x14ac:dyDescent="0.3">
      <c r="A16" s="73"/>
      <c r="B16" s="10" t="s">
        <v>410</v>
      </c>
      <c r="C16" s="20" t="s">
        <v>411</v>
      </c>
      <c r="D16" s="17" t="s">
        <v>598</v>
      </c>
      <c r="E16" s="58"/>
      <c r="F16" s="46">
        <v>1</v>
      </c>
      <c r="G16" s="34" t="s">
        <v>11</v>
      </c>
      <c r="H16" s="46"/>
    </row>
    <row r="17" spans="1:8" ht="43.2" x14ac:dyDescent="0.3">
      <c r="A17" s="73"/>
      <c r="B17" s="10" t="s">
        <v>412</v>
      </c>
      <c r="C17" s="20" t="s">
        <v>155</v>
      </c>
      <c r="D17" s="17" t="s">
        <v>156</v>
      </c>
      <c r="E17" s="58"/>
      <c r="F17" s="46">
        <v>1</v>
      </c>
      <c r="G17" s="34" t="s">
        <v>11</v>
      </c>
      <c r="H17" s="46"/>
    </row>
    <row r="18" spans="1:8" ht="28.8" x14ac:dyDescent="0.3">
      <c r="A18" s="73"/>
      <c r="B18" s="10" t="s">
        <v>413</v>
      </c>
      <c r="C18" s="20" t="s">
        <v>414</v>
      </c>
      <c r="D18" s="17" t="s">
        <v>111</v>
      </c>
      <c r="E18" s="58"/>
      <c r="F18" s="46">
        <v>1</v>
      </c>
      <c r="G18" s="34" t="s">
        <v>11</v>
      </c>
      <c r="H18" s="46"/>
    </row>
    <row r="19" spans="1:8" ht="28.8" x14ac:dyDescent="0.3">
      <c r="A19" s="73"/>
      <c r="B19" s="10" t="s">
        <v>415</v>
      </c>
      <c r="C19" s="20" t="s">
        <v>416</v>
      </c>
      <c r="D19" s="17" t="s">
        <v>600</v>
      </c>
      <c r="E19" s="58"/>
      <c r="F19" s="46">
        <v>1</v>
      </c>
      <c r="G19" s="34" t="s">
        <v>11</v>
      </c>
      <c r="H19" s="46"/>
    </row>
    <row r="20" spans="1:8" ht="28.8" x14ac:dyDescent="0.3">
      <c r="A20" s="73"/>
      <c r="B20" s="10" t="s">
        <v>417</v>
      </c>
      <c r="C20" s="20" t="s">
        <v>418</v>
      </c>
      <c r="D20" s="17" t="s">
        <v>600</v>
      </c>
      <c r="E20" s="58"/>
      <c r="F20" s="46">
        <v>1</v>
      </c>
      <c r="G20" s="34" t="s">
        <v>11</v>
      </c>
      <c r="H20" s="46"/>
    </row>
    <row r="21" spans="1:8" ht="28.8" x14ac:dyDescent="0.3">
      <c r="A21" s="73"/>
      <c r="B21" s="10" t="s">
        <v>419</v>
      </c>
      <c r="C21" s="20" t="s">
        <v>365</v>
      </c>
      <c r="D21" s="17" t="s">
        <v>600</v>
      </c>
      <c r="E21" s="58"/>
      <c r="F21" s="46">
        <v>1</v>
      </c>
      <c r="G21" s="34" t="s">
        <v>11</v>
      </c>
      <c r="H21" s="46"/>
    </row>
    <row r="22" spans="1:8" ht="28.8" x14ac:dyDescent="0.3">
      <c r="A22" s="73"/>
      <c r="B22" s="10" t="s">
        <v>420</v>
      </c>
      <c r="C22" s="20" t="s">
        <v>421</v>
      </c>
      <c r="D22" s="17" t="s">
        <v>601</v>
      </c>
      <c r="E22" s="58"/>
      <c r="F22" s="46">
        <v>1</v>
      </c>
      <c r="G22" s="34" t="s">
        <v>160</v>
      </c>
      <c r="H22" s="46"/>
    </row>
    <row r="23" spans="1:8" ht="158.4" x14ac:dyDescent="0.3">
      <c r="A23" s="73"/>
      <c r="B23" s="10" t="s">
        <v>422</v>
      </c>
      <c r="C23" s="20" t="s">
        <v>607</v>
      </c>
      <c r="D23" s="17" t="s">
        <v>7</v>
      </c>
      <c r="E23" s="58"/>
      <c r="F23" s="46">
        <v>2</v>
      </c>
      <c r="G23" s="34" t="s">
        <v>313</v>
      </c>
      <c r="H23" s="46"/>
    </row>
    <row r="24" spans="1:8" ht="43.2" x14ac:dyDescent="0.3">
      <c r="A24" s="73"/>
      <c r="B24" s="10" t="s">
        <v>423</v>
      </c>
      <c r="C24" s="20" t="s">
        <v>424</v>
      </c>
      <c r="D24" s="17" t="s">
        <v>111</v>
      </c>
      <c r="E24" s="58"/>
      <c r="F24" s="46">
        <v>1</v>
      </c>
      <c r="G24" s="34" t="s">
        <v>129</v>
      </c>
      <c r="H24" s="46"/>
    </row>
    <row r="25" spans="1:8" ht="43.2" x14ac:dyDescent="0.3">
      <c r="A25" s="73"/>
      <c r="B25" s="10" t="s">
        <v>425</v>
      </c>
      <c r="C25" s="20" t="s">
        <v>317</v>
      </c>
      <c r="D25" s="17" t="s">
        <v>111</v>
      </c>
      <c r="E25" s="58"/>
      <c r="F25" s="46">
        <v>2</v>
      </c>
      <c r="G25" s="34" t="s">
        <v>313</v>
      </c>
      <c r="H25" s="46"/>
    </row>
    <row r="26" spans="1:8" ht="106.5" customHeight="1" x14ac:dyDescent="0.3">
      <c r="A26" s="73"/>
      <c r="B26" s="10" t="s">
        <v>426</v>
      </c>
      <c r="C26" s="20" t="s">
        <v>608</v>
      </c>
      <c r="D26" s="17" t="s">
        <v>111</v>
      </c>
      <c r="E26" s="58"/>
      <c r="F26" s="46">
        <v>2</v>
      </c>
      <c r="G26" s="34" t="s">
        <v>313</v>
      </c>
      <c r="H26" s="46"/>
    </row>
    <row r="27" spans="1:8" ht="43.2" x14ac:dyDescent="0.3">
      <c r="A27" s="73"/>
      <c r="B27" s="10" t="s">
        <v>427</v>
      </c>
      <c r="C27" s="20" t="s">
        <v>168</v>
      </c>
      <c r="D27" s="17" t="s">
        <v>111</v>
      </c>
      <c r="E27" s="58"/>
      <c r="F27" s="46">
        <v>2</v>
      </c>
      <c r="G27" s="34" t="s">
        <v>169</v>
      </c>
      <c r="H27" s="46"/>
    </row>
    <row r="28" spans="1:8" ht="28.8" x14ac:dyDescent="0.3">
      <c r="A28" s="73"/>
      <c r="B28" s="10" t="s">
        <v>428</v>
      </c>
      <c r="C28" s="20" t="s">
        <v>171</v>
      </c>
      <c r="D28" s="17" t="s">
        <v>602</v>
      </c>
      <c r="E28" s="58"/>
      <c r="F28" s="46">
        <v>1</v>
      </c>
      <c r="G28" s="34" t="s">
        <v>11</v>
      </c>
      <c r="H28" s="46"/>
    </row>
    <row r="29" spans="1:8" ht="43.2" x14ac:dyDescent="0.3">
      <c r="A29" s="73"/>
      <c r="B29" s="10" t="s">
        <v>429</v>
      </c>
      <c r="C29" s="20" t="s">
        <v>173</v>
      </c>
      <c r="D29" s="17" t="s">
        <v>111</v>
      </c>
      <c r="E29" s="58"/>
      <c r="F29" s="46">
        <v>1</v>
      </c>
      <c r="G29" s="34" t="s">
        <v>11</v>
      </c>
      <c r="H29" s="46"/>
    </row>
    <row r="30" spans="1:8" ht="28.8" x14ac:dyDescent="0.3">
      <c r="A30" s="73"/>
      <c r="B30" s="10" t="s">
        <v>430</v>
      </c>
      <c r="C30" s="20" t="s">
        <v>175</v>
      </c>
      <c r="D30" s="17" t="s">
        <v>7</v>
      </c>
      <c r="E30" s="58"/>
      <c r="F30" s="46">
        <v>1</v>
      </c>
      <c r="G30" s="34" t="s">
        <v>11</v>
      </c>
      <c r="H30" s="46"/>
    </row>
    <row r="31" spans="1:8" ht="158.4" x14ac:dyDescent="0.3">
      <c r="A31" s="73"/>
      <c r="B31" s="10" t="s">
        <v>612</v>
      </c>
      <c r="C31" s="20" t="s">
        <v>606</v>
      </c>
      <c r="D31" s="17" t="s">
        <v>111</v>
      </c>
      <c r="E31" s="58"/>
      <c r="F31" s="46">
        <v>1</v>
      </c>
      <c r="G31" s="34" t="s">
        <v>11</v>
      </c>
      <c r="H31" s="46"/>
    </row>
    <row r="32" spans="1:8" ht="28.8" x14ac:dyDescent="0.3">
      <c r="A32" s="73"/>
      <c r="B32" s="10" t="s">
        <v>431</v>
      </c>
      <c r="C32" s="20" t="s">
        <v>179</v>
      </c>
      <c r="D32" s="17" t="s">
        <v>180</v>
      </c>
      <c r="E32" s="58"/>
      <c r="F32" s="46">
        <v>1</v>
      </c>
      <c r="G32" s="34" t="s">
        <v>11</v>
      </c>
      <c r="H32" s="46"/>
    </row>
    <row r="33" spans="1:8" ht="129.6" x14ac:dyDescent="0.3">
      <c r="A33" s="73"/>
      <c r="B33" s="10" t="s">
        <v>432</v>
      </c>
      <c r="C33" s="20" t="s">
        <v>605</v>
      </c>
      <c r="D33" s="17" t="s">
        <v>180</v>
      </c>
      <c r="E33" s="58"/>
      <c r="F33" s="46">
        <v>3</v>
      </c>
      <c r="G33" s="34" t="s">
        <v>183</v>
      </c>
      <c r="H33" s="46"/>
    </row>
    <row r="34" spans="1:8" ht="158.4" x14ac:dyDescent="0.3">
      <c r="A34" s="73"/>
      <c r="B34" s="10" t="s">
        <v>604</v>
      </c>
      <c r="C34" s="20" t="s">
        <v>597</v>
      </c>
      <c r="D34" s="17" t="s">
        <v>111</v>
      </c>
      <c r="E34" s="58"/>
      <c r="F34" s="46">
        <v>1</v>
      </c>
      <c r="G34" s="34" t="s">
        <v>11</v>
      </c>
      <c r="H34" s="46"/>
    </row>
    <row r="35" spans="1:8" ht="100.8" x14ac:dyDescent="0.3">
      <c r="A35" s="73"/>
      <c r="B35" s="10" t="s">
        <v>433</v>
      </c>
      <c r="C35" s="20" t="s">
        <v>609</v>
      </c>
      <c r="D35" s="17" t="s">
        <v>7</v>
      </c>
      <c r="E35" s="58"/>
      <c r="F35" s="46">
        <v>1</v>
      </c>
      <c r="G35" s="34" t="s">
        <v>11</v>
      </c>
      <c r="H35" s="46"/>
    </row>
    <row r="36" spans="1:8" ht="129.6" x14ac:dyDescent="0.3">
      <c r="A36" s="73"/>
      <c r="B36" s="10" t="s">
        <v>434</v>
      </c>
      <c r="C36" s="20" t="s">
        <v>603</v>
      </c>
      <c r="D36" s="17" t="s">
        <v>111</v>
      </c>
      <c r="E36" s="58"/>
      <c r="F36" s="46">
        <v>2</v>
      </c>
      <c r="G36" s="36" t="s">
        <v>191</v>
      </c>
      <c r="H36" s="46"/>
    </row>
    <row r="37" spans="1:8" ht="43.2" x14ac:dyDescent="0.3">
      <c r="A37" s="73"/>
      <c r="B37" s="10" t="s">
        <v>435</v>
      </c>
      <c r="C37" s="20" t="s">
        <v>193</v>
      </c>
      <c r="D37" s="17" t="s">
        <v>190</v>
      </c>
      <c r="E37" s="58"/>
      <c r="F37" s="46">
        <v>2</v>
      </c>
      <c r="G37" s="36" t="s">
        <v>191</v>
      </c>
      <c r="H37" s="18" t="s">
        <v>521</v>
      </c>
    </row>
    <row r="38" spans="1:8" ht="28.8" x14ac:dyDescent="0.3">
      <c r="A38" s="73"/>
      <c r="B38" s="10" t="s">
        <v>436</v>
      </c>
      <c r="C38" s="20" t="s">
        <v>196</v>
      </c>
      <c r="D38" s="17" t="s">
        <v>197</v>
      </c>
      <c r="E38" s="58"/>
      <c r="F38" s="46">
        <v>2</v>
      </c>
      <c r="G38" s="36" t="s">
        <v>611</v>
      </c>
      <c r="H38" s="46"/>
    </row>
    <row r="39" spans="1:8" ht="100.8" x14ac:dyDescent="0.3">
      <c r="A39" s="73"/>
      <c r="B39" s="10" t="s">
        <v>437</v>
      </c>
      <c r="C39" s="20" t="s">
        <v>610</v>
      </c>
      <c r="D39" s="17" t="s">
        <v>7</v>
      </c>
      <c r="E39" s="58"/>
      <c r="F39" s="46">
        <v>1</v>
      </c>
      <c r="G39" s="34" t="s">
        <v>11</v>
      </c>
      <c r="H39" s="46"/>
    </row>
    <row r="40" spans="1:8" ht="100.8" x14ac:dyDescent="0.3">
      <c r="A40" s="73"/>
      <c r="B40" s="10" t="s">
        <v>438</v>
      </c>
      <c r="C40" s="20" t="s">
        <v>202</v>
      </c>
      <c r="D40" s="17" t="s">
        <v>7</v>
      </c>
      <c r="E40" s="58"/>
      <c r="F40" s="46">
        <v>1</v>
      </c>
      <c r="G40" s="34" t="s">
        <v>198</v>
      </c>
      <c r="H40" s="46"/>
    </row>
    <row r="41" spans="1:8" s="13" customFormat="1" ht="47.25" customHeight="1" x14ac:dyDescent="0.3">
      <c r="A41" s="74" t="s">
        <v>439</v>
      </c>
      <c r="B41" s="74"/>
      <c r="C41" s="74"/>
      <c r="D41" s="74"/>
      <c r="E41" s="48">
        <f>SUM(E2:E40)</f>
        <v>0</v>
      </c>
      <c r="F41" s="48">
        <f>SUM(F2:F40)</f>
        <v>64</v>
      </c>
      <c r="G41" s="47" t="s">
        <v>206</v>
      </c>
      <c r="H41" s="51">
        <f>E41/F41</f>
        <v>0</v>
      </c>
    </row>
    <row r="42" spans="1:8" ht="18" x14ac:dyDescent="0.35">
      <c r="C42" s="9"/>
      <c r="D42" s="9"/>
      <c r="E42" s="8"/>
      <c r="F42" s="8"/>
    </row>
    <row r="43" spans="1:8" x14ac:dyDescent="0.3">
      <c r="C43" s="9"/>
    </row>
    <row r="44" spans="1:8" x14ac:dyDescent="0.3">
      <c r="C44" s="9"/>
    </row>
  </sheetData>
  <sheetProtection sheet="1" selectLockedCells="1"/>
  <mergeCells count="2">
    <mergeCell ref="A2:A40"/>
    <mergeCell ref="A41:D41"/>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C6B0-7FDA-41BA-8D62-C9C351CCA6E3}">
  <sheetPr>
    <pageSetUpPr fitToPage="1"/>
  </sheetPr>
  <dimension ref="A1:H37"/>
  <sheetViews>
    <sheetView zoomScale="90" zoomScaleNormal="90" zoomScaleSheetLayoutView="70" workbookViewId="0">
      <pane ySplit="1" topLeftCell="A2" activePane="bottomLeft" state="frozen"/>
      <selection pane="bottomLeft" activeCell="E3" sqref="E3"/>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72.44140625" style="7" bestFit="1" customWidth="1"/>
    <col min="8" max="8" width="45.664062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60" customHeight="1" x14ac:dyDescent="0.3">
      <c r="A2" s="76" t="s">
        <v>207</v>
      </c>
      <c r="B2" s="10" t="s">
        <v>208</v>
      </c>
      <c r="C2" s="17" t="s">
        <v>126</v>
      </c>
      <c r="D2" s="17" t="s">
        <v>661</v>
      </c>
      <c r="E2" s="58"/>
      <c r="F2" s="46">
        <v>3</v>
      </c>
      <c r="G2" s="52" t="s">
        <v>46</v>
      </c>
      <c r="H2" s="4"/>
    </row>
    <row r="3" spans="1:8" ht="28.8" x14ac:dyDescent="0.3">
      <c r="A3" s="77"/>
      <c r="B3" s="22" t="s">
        <v>209</v>
      </c>
      <c r="C3" s="20" t="s">
        <v>210</v>
      </c>
      <c r="D3" s="17" t="s">
        <v>7</v>
      </c>
      <c r="E3" s="58"/>
      <c r="F3" s="46">
        <v>1</v>
      </c>
      <c r="G3" s="34" t="s">
        <v>129</v>
      </c>
      <c r="H3" s="4"/>
    </row>
    <row r="4" spans="1:8" ht="28.8" x14ac:dyDescent="0.3">
      <c r="A4" s="77"/>
      <c r="B4" s="10" t="s">
        <v>211</v>
      </c>
      <c r="C4" s="20" t="s">
        <v>212</v>
      </c>
      <c r="D4" s="17" t="s">
        <v>213</v>
      </c>
      <c r="E4" s="58"/>
      <c r="F4" s="46">
        <v>1</v>
      </c>
      <c r="G4" s="34" t="s">
        <v>214</v>
      </c>
      <c r="H4" s="4"/>
    </row>
    <row r="5" spans="1:8" ht="43.2" x14ac:dyDescent="0.3">
      <c r="A5" s="77"/>
      <c r="B5" s="10" t="s">
        <v>215</v>
      </c>
      <c r="C5" s="17" t="s">
        <v>216</v>
      </c>
      <c r="D5" s="17" t="s">
        <v>132</v>
      </c>
      <c r="E5" s="58"/>
      <c r="F5" s="46">
        <v>1</v>
      </c>
      <c r="G5" s="34" t="s">
        <v>133</v>
      </c>
      <c r="H5" s="4"/>
    </row>
    <row r="6" spans="1:8" ht="28.8" x14ac:dyDescent="0.3">
      <c r="A6" s="77"/>
      <c r="B6" s="10" t="s">
        <v>217</v>
      </c>
      <c r="C6" s="17" t="s">
        <v>218</v>
      </c>
      <c r="D6" s="17" t="s">
        <v>7</v>
      </c>
      <c r="E6" s="58"/>
      <c r="F6" s="46">
        <v>1</v>
      </c>
      <c r="G6" s="34" t="s">
        <v>129</v>
      </c>
      <c r="H6" s="4"/>
    </row>
    <row r="7" spans="1:8" ht="153" customHeight="1" x14ac:dyDescent="0.3">
      <c r="A7" s="77"/>
      <c r="B7" s="10" t="s">
        <v>219</v>
      </c>
      <c r="C7" s="17" t="s">
        <v>220</v>
      </c>
      <c r="D7" s="17" t="s">
        <v>7</v>
      </c>
      <c r="E7" s="58"/>
      <c r="F7" s="46">
        <v>2</v>
      </c>
      <c r="G7" s="34" t="s">
        <v>138</v>
      </c>
      <c r="H7" s="4"/>
    </row>
    <row r="8" spans="1:8" ht="72" x14ac:dyDescent="0.3">
      <c r="A8" s="77"/>
      <c r="B8" s="10" t="s">
        <v>221</v>
      </c>
      <c r="C8" s="17" t="s">
        <v>222</v>
      </c>
      <c r="D8" s="17" t="s">
        <v>223</v>
      </c>
      <c r="E8" s="58"/>
      <c r="F8" s="46">
        <v>5</v>
      </c>
      <c r="G8" s="34" t="s">
        <v>224</v>
      </c>
      <c r="H8" s="4"/>
    </row>
    <row r="9" spans="1:8" ht="28.8" x14ac:dyDescent="0.3">
      <c r="A9" s="77"/>
      <c r="B9" s="10" t="s">
        <v>225</v>
      </c>
      <c r="C9" s="17" t="s">
        <v>226</v>
      </c>
      <c r="D9" s="17" t="s">
        <v>223</v>
      </c>
      <c r="E9" s="58"/>
      <c r="F9" s="46">
        <v>1</v>
      </c>
      <c r="G9" s="34" t="s">
        <v>227</v>
      </c>
      <c r="H9" s="4"/>
    </row>
    <row r="10" spans="1:8" ht="28.8" x14ac:dyDescent="0.3">
      <c r="A10" s="77"/>
      <c r="B10" s="10" t="s">
        <v>228</v>
      </c>
      <c r="C10" s="17" t="s">
        <v>229</v>
      </c>
      <c r="D10" s="17" t="s">
        <v>223</v>
      </c>
      <c r="E10" s="58"/>
      <c r="F10" s="46">
        <v>1</v>
      </c>
      <c r="G10" s="34" t="s">
        <v>230</v>
      </c>
      <c r="H10" s="4"/>
    </row>
    <row r="11" spans="1:8" ht="28.8" x14ac:dyDescent="0.3">
      <c r="A11" s="77"/>
      <c r="B11" s="10" t="s">
        <v>231</v>
      </c>
      <c r="C11" s="17" t="s">
        <v>232</v>
      </c>
      <c r="D11" s="17" t="s">
        <v>223</v>
      </c>
      <c r="E11" s="58"/>
      <c r="F11" s="46">
        <v>1</v>
      </c>
      <c r="G11" s="34" t="s">
        <v>149</v>
      </c>
      <c r="H11" s="4"/>
    </row>
    <row r="12" spans="1:8" ht="43.2" x14ac:dyDescent="0.3">
      <c r="A12" s="77"/>
      <c r="B12" s="10" t="s">
        <v>233</v>
      </c>
      <c r="C12" s="17" t="s">
        <v>234</v>
      </c>
      <c r="D12" s="17" t="s">
        <v>223</v>
      </c>
      <c r="E12" s="58"/>
      <c r="F12" s="46">
        <v>3</v>
      </c>
      <c r="G12" s="34" t="s">
        <v>235</v>
      </c>
      <c r="H12" s="4"/>
    </row>
    <row r="13" spans="1:8" ht="75.75" customHeight="1" x14ac:dyDescent="0.3">
      <c r="A13" s="77"/>
      <c r="B13" s="10" t="s">
        <v>236</v>
      </c>
      <c r="C13" s="17" t="s">
        <v>237</v>
      </c>
      <c r="D13" s="17" t="s">
        <v>141</v>
      </c>
      <c r="E13" s="58"/>
      <c r="F13" s="46">
        <v>3</v>
      </c>
      <c r="G13" s="34" t="s">
        <v>145</v>
      </c>
      <c r="H13" s="4"/>
    </row>
    <row r="14" spans="1:8" ht="72" x14ac:dyDescent="0.3">
      <c r="A14" s="77"/>
      <c r="B14" s="10" t="s">
        <v>238</v>
      </c>
      <c r="C14" s="20" t="s">
        <v>151</v>
      </c>
      <c r="D14" s="17" t="s">
        <v>152</v>
      </c>
      <c r="E14" s="58"/>
      <c r="F14" s="46">
        <v>1</v>
      </c>
      <c r="G14" s="34" t="s">
        <v>153</v>
      </c>
      <c r="H14" s="4"/>
    </row>
    <row r="15" spans="1:8" ht="43.2" x14ac:dyDescent="0.3">
      <c r="A15" s="77"/>
      <c r="B15" s="10" t="s">
        <v>239</v>
      </c>
      <c r="C15" s="20" t="s">
        <v>155</v>
      </c>
      <c r="D15" s="17" t="s">
        <v>156</v>
      </c>
      <c r="E15" s="58"/>
      <c r="F15" s="46">
        <v>1</v>
      </c>
      <c r="G15" s="34" t="s">
        <v>11</v>
      </c>
      <c r="H15" s="4"/>
    </row>
    <row r="16" spans="1:8" ht="28.8" x14ac:dyDescent="0.3">
      <c r="A16" s="77"/>
      <c r="B16" s="10" t="s">
        <v>240</v>
      </c>
      <c r="C16" s="20" t="s">
        <v>158</v>
      </c>
      <c r="D16" s="17" t="s">
        <v>159</v>
      </c>
      <c r="E16" s="58"/>
      <c r="F16" s="46">
        <v>1</v>
      </c>
      <c r="G16" s="34" t="s">
        <v>160</v>
      </c>
      <c r="H16" s="4"/>
    </row>
    <row r="17" spans="1:8" ht="43.2" x14ac:dyDescent="0.3">
      <c r="A17" s="77"/>
      <c r="B17" s="10" t="s">
        <v>241</v>
      </c>
      <c r="C17" s="20" t="s">
        <v>242</v>
      </c>
      <c r="D17" s="17" t="s">
        <v>7</v>
      </c>
      <c r="E17" s="58"/>
      <c r="F17" s="46">
        <v>2</v>
      </c>
      <c r="G17" s="34" t="s">
        <v>163</v>
      </c>
      <c r="H17" s="4"/>
    </row>
    <row r="18" spans="1:8" ht="115.2" x14ac:dyDescent="0.3">
      <c r="A18" s="77"/>
      <c r="B18" s="10" t="s">
        <v>243</v>
      </c>
      <c r="C18" s="17" t="s">
        <v>244</v>
      </c>
      <c r="D18" s="17" t="s">
        <v>111</v>
      </c>
      <c r="E18" s="58"/>
      <c r="F18" s="46">
        <v>5</v>
      </c>
      <c r="G18" s="34" t="s">
        <v>166</v>
      </c>
      <c r="H18" s="4"/>
    </row>
    <row r="19" spans="1:8" ht="43.2" x14ac:dyDescent="0.3">
      <c r="A19" s="77"/>
      <c r="B19" s="10" t="s">
        <v>245</v>
      </c>
      <c r="C19" s="20" t="s">
        <v>168</v>
      </c>
      <c r="D19" s="17" t="s">
        <v>111</v>
      </c>
      <c r="E19" s="58"/>
      <c r="F19" s="46">
        <v>2</v>
      </c>
      <c r="G19" s="34" t="s">
        <v>169</v>
      </c>
      <c r="H19" s="4"/>
    </row>
    <row r="20" spans="1:8" ht="28.8" x14ac:dyDescent="0.3">
      <c r="A20" s="77"/>
      <c r="B20" s="10" t="s">
        <v>246</v>
      </c>
      <c r="C20" s="20" t="s">
        <v>171</v>
      </c>
      <c r="D20" s="17" t="s">
        <v>152</v>
      </c>
      <c r="E20" s="58"/>
      <c r="F20" s="46">
        <v>1</v>
      </c>
      <c r="G20" s="34" t="s">
        <v>11</v>
      </c>
      <c r="H20" s="4"/>
    </row>
    <row r="21" spans="1:8" s="4" customFormat="1" ht="43.2" x14ac:dyDescent="0.3">
      <c r="A21" s="77"/>
      <c r="B21" s="10" t="s">
        <v>247</v>
      </c>
      <c r="C21" s="20" t="s">
        <v>173</v>
      </c>
      <c r="D21" s="17" t="s">
        <v>111</v>
      </c>
      <c r="E21" s="58"/>
      <c r="F21" s="46">
        <v>1</v>
      </c>
      <c r="G21" s="34" t="s">
        <v>11</v>
      </c>
    </row>
    <row r="22" spans="1:8" ht="28.8" x14ac:dyDescent="0.3">
      <c r="A22" s="77"/>
      <c r="B22" s="10" t="s">
        <v>248</v>
      </c>
      <c r="C22" s="20" t="s">
        <v>175</v>
      </c>
      <c r="D22" s="17" t="s">
        <v>7</v>
      </c>
      <c r="E22" s="58"/>
      <c r="F22" s="46">
        <v>1</v>
      </c>
      <c r="G22" s="34" t="s">
        <v>11</v>
      </c>
      <c r="H22" s="4"/>
    </row>
    <row r="23" spans="1:8" ht="158.4" x14ac:dyDescent="0.3">
      <c r="A23" s="77"/>
      <c r="B23" s="10" t="s">
        <v>249</v>
      </c>
      <c r="C23" s="20" t="s">
        <v>177</v>
      </c>
      <c r="D23" s="17" t="s">
        <v>7</v>
      </c>
      <c r="E23" s="58"/>
      <c r="F23" s="46">
        <v>1</v>
      </c>
      <c r="G23" s="34" t="s">
        <v>11</v>
      </c>
      <c r="H23" s="4"/>
    </row>
    <row r="24" spans="1:8" ht="28.8" x14ac:dyDescent="0.3">
      <c r="A24" s="77"/>
      <c r="B24" s="10" t="s">
        <v>250</v>
      </c>
      <c r="C24" s="20" t="s">
        <v>179</v>
      </c>
      <c r="D24" s="17" t="s">
        <v>180</v>
      </c>
      <c r="E24" s="58"/>
      <c r="F24" s="46">
        <v>1</v>
      </c>
      <c r="G24" s="34" t="s">
        <v>11</v>
      </c>
      <c r="H24" s="4"/>
    </row>
    <row r="25" spans="1:8" ht="129.6" x14ac:dyDescent="0.3">
      <c r="A25" s="77"/>
      <c r="B25" s="10" t="s">
        <v>251</v>
      </c>
      <c r="C25" s="20" t="s">
        <v>182</v>
      </c>
      <c r="D25" s="17" t="s">
        <v>180</v>
      </c>
      <c r="E25" s="58"/>
      <c r="F25" s="46">
        <v>3</v>
      </c>
      <c r="G25" s="34" t="s">
        <v>183</v>
      </c>
      <c r="H25" s="4"/>
    </row>
    <row r="26" spans="1:8" ht="187.2" x14ac:dyDescent="0.3">
      <c r="A26" s="77"/>
      <c r="B26" s="10" t="s">
        <v>252</v>
      </c>
      <c r="C26" s="20" t="s">
        <v>185</v>
      </c>
      <c r="D26" s="17" t="s">
        <v>7</v>
      </c>
      <c r="E26" s="58"/>
      <c r="F26" s="46">
        <v>1</v>
      </c>
      <c r="G26" s="34" t="s">
        <v>11</v>
      </c>
      <c r="H26" s="4"/>
    </row>
    <row r="27" spans="1:8" ht="126.75" customHeight="1" x14ac:dyDescent="0.3">
      <c r="A27" s="77"/>
      <c r="B27" s="10" t="s">
        <v>253</v>
      </c>
      <c r="C27" s="20" t="s">
        <v>187</v>
      </c>
      <c r="D27" s="17" t="s">
        <v>7</v>
      </c>
      <c r="E27" s="58"/>
      <c r="F27" s="46">
        <v>1</v>
      </c>
      <c r="G27" s="34" t="s">
        <v>11</v>
      </c>
      <c r="H27" s="4"/>
    </row>
    <row r="28" spans="1:8" ht="259.2" x14ac:dyDescent="0.3">
      <c r="A28" s="77"/>
      <c r="B28" s="10" t="s">
        <v>254</v>
      </c>
      <c r="C28" s="20" t="s">
        <v>189</v>
      </c>
      <c r="D28" s="17" t="s">
        <v>190</v>
      </c>
      <c r="E28" s="58"/>
      <c r="F28" s="46">
        <v>2</v>
      </c>
      <c r="G28" s="34" t="s">
        <v>191</v>
      </c>
      <c r="H28" s="4"/>
    </row>
    <row r="29" spans="1:8" ht="43.2" x14ac:dyDescent="0.3">
      <c r="A29" s="77"/>
      <c r="B29" s="10" t="s">
        <v>255</v>
      </c>
      <c r="C29" s="20" t="s">
        <v>193</v>
      </c>
      <c r="D29" s="17" t="s">
        <v>190</v>
      </c>
      <c r="E29" s="58"/>
      <c r="F29" s="46">
        <v>2</v>
      </c>
      <c r="G29" s="34" t="s">
        <v>191</v>
      </c>
      <c r="H29" s="4"/>
    </row>
    <row r="30" spans="1:8" ht="43.2" x14ac:dyDescent="0.3">
      <c r="A30" s="77"/>
      <c r="B30" s="10" t="s">
        <v>256</v>
      </c>
      <c r="C30" s="20" t="s">
        <v>196</v>
      </c>
      <c r="D30" s="17" t="s">
        <v>197</v>
      </c>
      <c r="E30" s="58"/>
      <c r="F30" s="46">
        <v>2</v>
      </c>
      <c r="G30" s="34" t="s">
        <v>191</v>
      </c>
      <c r="H30" s="4"/>
    </row>
    <row r="31" spans="1:8" ht="100.8" x14ac:dyDescent="0.3">
      <c r="A31" s="77"/>
      <c r="B31" s="10" t="s">
        <v>257</v>
      </c>
      <c r="C31" s="20" t="s">
        <v>200</v>
      </c>
      <c r="D31" s="17" t="s">
        <v>7</v>
      </c>
      <c r="E31" s="58"/>
      <c r="F31" s="46">
        <v>1</v>
      </c>
      <c r="G31" s="34" t="s">
        <v>11</v>
      </c>
      <c r="H31" s="4"/>
    </row>
    <row r="32" spans="1:8" ht="100.8" x14ac:dyDescent="0.3">
      <c r="A32" s="77"/>
      <c r="B32" s="10" t="s">
        <v>258</v>
      </c>
      <c r="C32" s="20" t="s">
        <v>202</v>
      </c>
      <c r="D32" s="17" t="s">
        <v>7</v>
      </c>
      <c r="E32" s="58"/>
      <c r="F32" s="46">
        <v>1</v>
      </c>
      <c r="G32" s="34" t="s">
        <v>198</v>
      </c>
      <c r="H32" s="4"/>
    </row>
    <row r="33" spans="1:8" ht="57.6" x14ac:dyDescent="0.3">
      <c r="A33" s="78"/>
      <c r="B33" s="10" t="s">
        <v>259</v>
      </c>
      <c r="C33" s="20" t="s">
        <v>204</v>
      </c>
      <c r="D33" s="17" t="s">
        <v>111</v>
      </c>
      <c r="E33" s="58"/>
      <c r="F33" s="46">
        <v>1</v>
      </c>
      <c r="G33" s="34" t="s">
        <v>198</v>
      </c>
      <c r="H33" s="4"/>
    </row>
    <row r="34" spans="1:8" s="13" customFormat="1" ht="47.25" customHeight="1" thickBot="1" x14ac:dyDescent="0.35">
      <c r="A34" s="75" t="s">
        <v>260</v>
      </c>
      <c r="B34" s="75"/>
      <c r="C34" s="75"/>
      <c r="D34" s="75"/>
      <c r="E34" s="54">
        <f>SUM(E2:E33)</f>
        <v>0</v>
      </c>
      <c r="F34" s="54">
        <f>SUM(F2:F33)</f>
        <v>54</v>
      </c>
      <c r="G34" s="53" t="s">
        <v>206</v>
      </c>
      <c r="H34" s="55">
        <f>E34/F34</f>
        <v>0</v>
      </c>
    </row>
    <row r="35" spans="1:8" ht="18" x14ac:dyDescent="0.35">
      <c r="C35" s="9"/>
      <c r="D35" s="9"/>
      <c r="E35" s="8"/>
      <c r="F35" s="8"/>
    </row>
    <row r="36" spans="1:8" x14ac:dyDescent="0.3">
      <c r="C36" s="9"/>
    </row>
    <row r="37" spans="1:8" x14ac:dyDescent="0.3">
      <c r="C37" s="9"/>
    </row>
  </sheetData>
  <sheetProtection sheet="1" selectLockedCells="1"/>
  <mergeCells count="2">
    <mergeCell ref="A2:A33"/>
    <mergeCell ref="A34:D34"/>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F1B7B-E8DA-4FFC-8B9D-B09485F2CB12}">
  <sheetPr>
    <pageSetUpPr fitToPage="1"/>
  </sheetPr>
  <dimension ref="A1:H45"/>
  <sheetViews>
    <sheetView zoomScale="90" zoomScaleNormal="90" zoomScaleSheetLayoutView="70" workbookViewId="0">
      <pane ySplit="1" topLeftCell="A2" activePane="bottomLeft" state="frozen"/>
      <selection pane="bottomLeft" activeCell="E2" sqref="E2"/>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63.44140625" style="7" customWidth="1"/>
    <col min="8" max="8" width="45.664062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57.6" x14ac:dyDescent="0.3">
      <c r="A2" s="73" t="s">
        <v>440</v>
      </c>
      <c r="B2" s="10" t="s">
        <v>441</v>
      </c>
      <c r="C2" s="17" t="s">
        <v>388</v>
      </c>
      <c r="D2" s="17" t="s">
        <v>661</v>
      </c>
      <c r="E2" s="58"/>
      <c r="F2" s="46">
        <v>3</v>
      </c>
      <c r="G2" s="52" t="s">
        <v>46</v>
      </c>
      <c r="H2" s="4"/>
    </row>
    <row r="3" spans="1:8" ht="43.2" x14ac:dyDescent="0.3">
      <c r="A3" s="73"/>
      <c r="B3" s="10" t="s">
        <v>442</v>
      </c>
      <c r="C3" s="17" t="s">
        <v>443</v>
      </c>
      <c r="D3" s="17" t="s">
        <v>266</v>
      </c>
      <c r="E3" s="58"/>
      <c r="F3" s="46">
        <v>1</v>
      </c>
      <c r="G3" s="34" t="s">
        <v>214</v>
      </c>
      <c r="H3" s="4"/>
    </row>
    <row r="4" spans="1:8" ht="43.2" x14ac:dyDescent="0.3">
      <c r="A4" s="73"/>
      <c r="B4" s="10" t="s">
        <v>444</v>
      </c>
      <c r="C4" s="17" t="s">
        <v>445</v>
      </c>
      <c r="D4" s="17" t="s">
        <v>446</v>
      </c>
      <c r="E4" s="58"/>
      <c r="F4" s="46">
        <v>1</v>
      </c>
      <c r="G4" s="34" t="s">
        <v>198</v>
      </c>
      <c r="H4" s="4"/>
    </row>
    <row r="5" spans="1:8" ht="46.5" customHeight="1" x14ac:dyDescent="0.3">
      <c r="A5" s="73"/>
      <c r="B5" s="10" t="s">
        <v>447</v>
      </c>
      <c r="C5" s="17" t="s">
        <v>448</v>
      </c>
      <c r="D5" s="17" t="s">
        <v>7</v>
      </c>
      <c r="E5" s="58"/>
      <c r="F5" s="46">
        <v>1</v>
      </c>
      <c r="G5" s="34" t="s">
        <v>340</v>
      </c>
      <c r="H5" s="4"/>
    </row>
    <row r="6" spans="1:8" ht="43.2" x14ac:dyDescent="0.3">
      <c r="A6" s="73"/>
      <c r="B6" s="10" t="s">
        <v>449</v>
      </c>
      <c r="C6" s="17" t="s">
        <v>450</v>
      </c>
      <c r="D6" s="17" t="s">
        <v>132</v>
      </c>
      <c r="E6" s="58"/>
      <c r="F6" s="46">
        <v>1</v>
      </c>
      <c r="G6" s="34" t="s">
        <v>270</v>
      </c>
      <c r="H6" s="4"/>
    </row>
    <row r="7" spans="1:8" ht="43.2" x14ac:dyDescent="0.3">
      <c r="A7" s="73"/>
      <c r="B7" s="10" t="s">
        <v>451</v>
      </c>
      <c r="C7" s="17" t="s">
        <v>452</v>
      </c>
      <c r="D7" s="17" t="s">
        <v>7</v>
      </c>
      <c r="E7" s="58"/>
      <c r="F7" s="46">
        <v>1</v>
      </c>
      <c r="G7" s="34" t="s">
        <v>340</v>
      </c>
      <c r="H7" s="4"/>
    </row>
    <row r="8" spans="1:8" ht="43.2" x14ac:dyDescent="0.3">
      <c r="A8" s="73"/>
      <c r="B8" s="10" t="s">
        <v>453</v>
      </c>
      <c r="C8" s="17" t="s">
        <v>454</v>
      </c>
      <c r="D8" s="17" t="s">
        <v>455</v>
      </c>
      <c r="E8" s="58"/>
      <c r="F8" s="46">
        <v>5</v>
      </c>
      <c r="G8" s="34" t="s">
        <v>395</v>
      </c>
      <c r="H8" s="4"/>
    </row>
    <row r="9" spans="1:8" ht="57.6" x14ac:dyDescent="0.3">
      <c r="A9" s="73"/>
      <c r="B9" s="10" t="s">
        <v>456</v>
      </c>
      <c r="C9" s="17" t="s">
        <v>457</v>
      </c>
      <c r="D9" s="17" t="s">
        <v>458</v>
      </c>
      <c r="E9" s="58"/>
      <c r="F9" s="46">
        <v>5</v>
      </c>
      <c r="G9" s="34" t="s">
        <v>459</v>
      </c>
      <c r="H9" s="4"/>
    </row>
    <row r="10" spans="1:8" ht="43.2" x14ac:dyDescent="0.3">
      <c r="A10" s="73"/>
      <c r="B10" s="10" t="s">
        <v>456</v>
      </c>
      <c r="C10" s="20" t="s">
        <v>460</v>
      </c>
      <c r="D10" s="17" t="s">
        <v>346</v>
      </c>
      <c r="E10" s="58"/>
      <c r="F10" s="46">
        <v>1</v>
      </c>
      <c r="G10" s="34" t="s">
        <v>461</v>
      </c>
      <c r="H10" s="4"/>
    </row>
    <row r="11" spans="1:8" ht="72" x14ac:dyDescent="0.3">
      <c r="A11" s="73"/>
      <c r="B11" s="10" t="s">
        <v>462</v>
      </c>
      <c r="C11" s="20" t="s">
        <v>463</v>
      </c>
      <c r="D11" s="17" t="s">
        <v>291</v>
      </c>
      <c r="E11" s="58"/>
      <c r="F11" s="46">
        <v>1</v>
      </c>
      <c r="G11" s="34" t="s">
        <v>11</v>
      </c>
      <c r="H11" s="4"/>
    </row>
    <row r="12" spans="1:8" ht="43.2" x14ac:dyDescent="0.3">
      <c r="A12" s="73"/>
      <c r="B12" s="10" t="s">
        <v>464</v>
      </c>
      <c r="C12" s="20" t="s">
        <v>465</v>
      </c>
      <c r="D12" s="17" t="s">
        <v>291</v>
      </c>
      <c r="E12" s="58"/>
      <c r="F12" s="46">
        <v>1</v>
      </c>
      <c r="G12" s="34" t="s">
        <v>11</v>
      </c>
      <c r="H12" s="4"/>
    </row>
    <row r="13" spans="1:8" ht="43.2" x14ac:dyDescent="0.3">
      <c r="A13" s="73"/>
      <c r="B13" s="10" t="s">
        <v>466</v>
      </c>
      <c r="C13" s="20" t="s">
        <v>467</v>
      </c>
      <c r="D13" s="17" t="s">
        <v>291</v>
      </c>
      <c r="E13" s="58"/>
      <c r="F13" s="46">
        <v>1</v>
      </c>
      <c r="G13" s="34" t="s">
        <v>11</v>
      </c>
      <c r="H13" s="4"/>
    </row>
    <row r="14" spans="1:8" ht="28.8" x14ac:dyDescent="0.3">
      <c r="A14" s="73"/>
      <c r="B14" s="10" t="s">
        <v>468</v>
      </c>
      <c r="C14" s="20" t="s">
        <v>469</v>
      </c>
      <c r="D14" s="17" t="s">
        <v>111</v>
      </c>
      <c r="E14" s="58"/>
      <c r="F14" s="46">
        <v>1</v>
      </c>
      <c r="G14" s="34" t="s">
        <v>296</v>
      </c>
      <c r="H14" s="4"/>
    </row>
    <row r="15" spans="1:8" ht="72" x14ac:dyDescent="0.3">
      <c r="A15" s="73"/>
      <c r="B15" s="10" t="s">
        <v>470</v>
      </c>
      <c r="C15" s="20" t="s">
        <v>471</v>
      </c>
      <c r="D15" s="17" t="s">
        <v>152</v>
      </c>
      <c r="E15" s="58"/>
      <c r="F15" s="46">
        <v>1</v>
      </c>
      <c r="G15" s="34" t="s">
        <v>153</v>
      </c>
      <c r="H15" s="4"/>
    </row>
    <row r="16" spans="1:8" ht="28.8" x14ac:dyDescent="0.3">
      <c r="A16" s="73"/>
      <c r="B16" s="10" t="s">
        <v>472</v>
      </c>
      <c r="C16" s="20" t="s">
        <v>305</v>
      </c>
      <c r="D16" s="17" t="s">
        <v>111</v>
      </c>
      <c r="E16" s="58"/>
      <c r="F16" s="46">
        <v>1</v>
      </c>
      <c r="G16" s="34" t="s">
        <v>11</v>
      </c>
      <c r="H16" s="4"/>
    </row>
    <row r="17" spans="1:8" ht="28.8" x14ac:dyDescent="0.3">
      <c r="A17" s="73"/>
      <c r="B17" s="10" t="s">
        <v>473</v>
      </c>
      <c r="C17" s="20" t="s">
        <v>474</v>
      </c>
      <c r="D17" s="17" t="s">
        <v>152</v>
      </c>
      <c r="E17" s="58"/>
      <c r="F17" s="46">
        <v>1</v>
      </c>
      <c r="G17" s="34" t="s">
        <v>11</v>
      </c>
      <c r="H17" s="4"/>
    </row>
    <row r="18" spans="1:8" ht="28.8" x14ac:dyDescent="0.3">
      <c r="A18" s="73"/>
      <c r="B18" s="10" t="s">
        <v>475</v>
      </c>
      <c r="C18" s="20" t="s">
        <v>363</v>
      </c>
      <c r="D18" s="17" t="s">
        <v>152</v>
      </c>
      <c r="E18" s="58"/>
      <c r="F18" s="46">
        <v>1</v>
      </c>
      <c r="G18" s="34" t="s">
        <v>11</v>
      </c>
      <c r="H18" s="4"/>
    </row>
    <row r="19" spans="1:8" ht="28.8" x14ac:dyDescent="0.3">
      <c r="A19" s="73"/>
      <c r="B19" s="10" t="s">
        <v>476</v>
      </c>
      <c r="C19" s="20" t="s">
        <v>365</v>
      </c>
      <c r="D19" s="17" t="s">
        <v>152</v>
      </c>
      <c r="E19" s="58"/>
      <c r="F19" s="46">
        <v>1</v>
      </c>
      <c r="G19" s="34" t="s">
        <v>11</v>
      </c>
      <c r="H19" s="4"/>
    </row>
    <row r="20" spans="1:8" ht="43.2" x14ac:dyDescent="0.3">
      <c r="A20" s="73"/>
      <c r="B20" s="10" t="s">
        <v>477</v>
      </c>
      <c r="C20" s="20" t="s">
        <v>155</v>
      </c>
      <c r="D20" s="17" t="s">
        <v>156</v>
      </c>
      <c r="E20" s="58"/>
      <c r="F20" s="46">
        <v>1</v>
      </c>
      <c r="G20" s="34" t="s">
        <v>11</v>
      </c>
      <c r="H20" s="4"/>
    </row>
    <row r="21" spans="1:8" ht="64.5" customHeight="1" x14ac:dyDescent="0.3">
      <c r="A21" s="73"/>
      <c r="B21" s="10" t="s">
        <v>478</v>
      </c>
      <c r="C21" s="20" t="s">
        <v>479</v>
      </c>
      <c r="D21" s="17" t="s">
        <v>408</v>
      </c>
      <c r="E21" s="58"/>
      <c r="F21" s="46">
        <v>2</v>
      </c>
      <c r="G21" s="34" t="s">
        <v>409</v>
      </c>
      <c r="H21" s="4"/>
    </row>
    <row r="22" spans="1:8" ht="43.2" x14ac:dyDescent="0.3">
      <c r="A22" s="73"/>
      <c r="B22" s="10" t="s">
        <v>480</v>
      </c>
      <c r="C22" s="20" t="s">
        <v>481</v>
      </c>
      <c r="D22" s="17" t="s">
        <v>408</v>
      </c>
      <c r="E22" s="58"/>
      <c r="F22" s="46">
        <v>1</v>
      </c>
      <c r="G22" s="34" t="s">
        <v>11</v>
      </c>
      <c r="H22" s="4"/>
    </row>
    <row r="23" spans="1:8" ht="28.8" x14ac:dyDescent="0.3">
      <c r="A23" s="73"/>
      <c r="B23" s="10" t="s">
        <v>482</v>
      </c>
      <c r="C23" s="20" t="s">
        <v>309</v>
      </c>
      <c r="D23" s="17" t="s">
        <v>159</v>
      </c>
      <c r="E23" s="58"/>
      <c r="F23" s="46">
        <v>1</v>
      </c>
      <c r="G23" s="34" t="s">
        <v>160</v>
      </c>
      <c r="H23" s="4"/>
    </row>
    <row r="24" spans="1:8" ht="144" x14ac:dyDescent="0.3">
      <c r="A24" s="73"/>
      <c r="B24" s="10" t="s">
        <v>483</v>
      </c>
      <c r="C24" s="20" t="s">
        <v>484</v>
      </c>
      <c r="D24" s="17" t="s">
        <v>7</v>
      </c>
      <c r="E24" s="58"/>
      <c r="F24" s="46">
        <v>2</v>
      </c>
      <c r="G24" s="34" t="s">
        <v>313</v>
      </c>
      <c r="H24" s="4"/>
    </row>
    <row r="25" spans="1:8" ht="57.6" x14ac:dyDescent="0.3">
      <c r="A25" s="73"/>
      <c r="B25" s="10" t="s">
        <v>485</v>
      </c>
      <c r="C25" s="20" t="s">
        <v>486</v>
      </c>
      <c r="D25" s="17" t="s">
        <v>111</v>
      </c>
      <c r="E25" s="58"/>
      <c r="F25" s="46">
        <v>1</v>
      </c>
      <c r="G25" s="34" t="s">
        <v>129</v>
      </c>
      <c r="H25" s="4"/>
    </row>
    <row r="26" spans="1:8" ht="43.2" x14ac:dyDescent="0.3">
      <c r="A26" s="73"/>
      <c r="B26" s="10" t="s">
        <v>487</v>
      </c>
      <c r="C26" s="17" t="s">
        <v>317</v>
      </c>
      <c r="D26" s="17" t="s">
        <v>111</v>
      </c>
      <c r="E26" s="58"/>
      <c r="F26" s="46">
        <v>2</v>
      </c>
      <c r="G26" s="34" t="s">
        <v>313</v>
      </c>
      <c r="H26" s="4"/>
    </row>
    <row r="27" spans="1:8" ht="86.4" x14ac:dyDescent="0.3">
      <c r="A27" s="73"/>
      <c r="B27" s="10" t="s">
        <v>488</v>
      </c>
      <c r="C27" s="17" t="s">
        <v>489</v>
      </c>
      <c r="D27" s="17" t="s">
        <v>111</v>
      </c>
      <c r="E27" s="58"/>
      <c r="F27" s="46">
        <v>2</v>
      </c>
      <c r="G27" s="34" t="s">
        <v>313</v>
      </c>
      <c r="H27" s="4"/>
    </row>
    <row r="28" spans="1:8" ht="43.2" x14ac:dyDescent="0.3">
      <c r="A28" s="73"/>
      <c r="B28" s="10" t="s">
        <v>490</v>
      </c>
      <c r="C28" s="20" t="s">
        <v>168</v>
      </c>
      <c r="D28" s="17" t="s">
        <v>111</v>
      </c>
      <c r="E28" s="58"/>
      <c r="F28" s="46">
        <v>2</v>
      </c>
      <c r="G28" s="34" t="s">
        <v>169</v>
      </c>
      <c r="H28" s="4"/>
    </row>
    <row r="29" spans="1:8" ht="28.8" x14ac:dyDescent="0.3">
      <c r="A29" s="73"/>
      <c r="B29" s="10" t="s">
        <v>491</v>
      </c>
      <c r="C29" s="20" t="s">
        <v>171</v>
      </c>
      <c r="D29" s="17" t="s">
        <v>152</v>
      </c>
      <c r="E29" s="58"/>
      <c r="F29" s="46">
        <v>1</v>
      </c>
      <c r="G29" s="34" t="s">
        <v>11</v>
      </c>
      <c r="H29" s="4"/>
    </row>
    <row r="30" spans="1:8" ht="43.2" x14ac:dyDescent="0.3">
      <c r="A30" s="73"/>
      <c r="B30" s="10" t="s">
        <v>492</v>
      </c>
      <c r="C30" s="20" t="s">
        <v>173</v>
      </c>
      <c r="D30" s="17" t="s">
        <v>111</v>
      </c>
      <c r="E30" s="58"/>
      <c r="F30" s="46">
        <v>1</v>
      </c>
      <c r="G30" s="34" t="s">
        <v>11</v>
      </c>
      <c r="H30" s="4"/>
    </row>
    <row r="31" spans="1:8" ht="28.8" x14ac:dyDescent="0.3">
      <c r="A31" s="73"/>
      <c r="B31" s="10" t="s">
        <v>493</v>
      </c>
      <c r="C31" s="20" t="s">
        <v>175</v>
      </c>
      <c r="D31" s="17" t="s">
        <v>7</v>
      </c>
      <c r="E31" s="58"/>
      <c r="F31" s="46">
        <v>1</v>
      </c>
      <c r="G31" s="34" t="s">
        <v>11</v>
      </c>
      <c r="H31" s="4"/>
    </row>
    <row r="32" spans="1:8" ht="158.4" x14ac:dyDescent="0.3">
      <c r="A32" s="73"/>
      <c r="B32" s="10" t="s">
        <v>494</v>
      </c>
      <c r="C32" s="20" t="s">
        <v>177</v>
      </c>
      <c r="D32" s="17" t="s">
        <v>7</v>
      </c>
      <c r="E32" s="58"/>
      <c r="F32" s="46">
        <v>1</v>
      </c>
      <c r="G32" s="34" t="s">
        <v>11</v>
      </c>
      <c r="H32" s="4"/>
    </row>
    <row r="33" spans="1:8" ht="28.8" x14ac:dyDescent="0.3">
      <c r="A33" s="73"/>
      <c r="B33" s="10" t="s">
        <v>495</v>
      </c>
      <c r="C33" s="20" t="s">
        <v>179</v>
      </c>
      <c r="D33" s="17" t="s">
        <v>180</v>
      </c>
      <c r="E33" s="58"/>
      <c r="F33" s="46">
        <v>1</v>
      </c>
      <c r="G33" s="34" t="s">
        <v>11</v>
      </c>
      <c r="H33" s="4"/>
    </row>
    <row r="34" spans="1:8" ht="129.6" x14ac:dyDescent="0.3">
      <c r="A34" s="73"/>
      <c r="B34" s="10" t="s">
        <v>496</v>
      </c>
      <c r="C34" s="20" t="s">
        <v>182</v>
      </c>
      <c r="D34" s="17" t="s">
        <v>180</v>
      </c>
      <c r="E34" s="58"/>
      <c r="F34" s="46">
        <v>3</v>
      </c>
      <c r="G34" s="34" t="s">
        <v>183</v>
      </c>
      <c r="H34" s="4"/>
    </row>
    <row r="35" spans="1:8" ht="187.2" x14ac:dyDescent="0.3">
      <c r="A35" s="73"/>
      <c r="B35" s="10" t="s">
        <v>497</v>
      </c>
      <c r="C35" s="20" t="s">
        <v>185</v>
      </c>
      <c r="D35" s="17" t="s">
        <v>7</v>
      </c>
      <c r="E35" s="58"/>
      <c r="F35" s="46">
        <v>1</v>
      </c>
      <c r="G35" s="34" t="s">
        <v>11</v>
      </c>
      <c r="H35" s="4"/>
    </row>
    <row r="36" spans="1:8" ht="100.8" x14ac:dyDescent="0.3">
      <c r="A36" s="73"/>
      <c r="B36" s="10" t="s">
        <v>498</v>
      </c>
      <c r="C36" s="20" t="s">
        <v>187</v>
      </c>
      <c r="D36" s="17" t="s">
        <v>7</v>
      </c>
      <c r="E36" s="58"/>
      <c r="F36" s="46">
        <v>1</v>
      </c>
      <c r="G36" s="34" t="s">
        <v>11</v>
      </c>
      <c r="H36" s="4"/>
    </row>
    <row r="37" spans="1:8" ht="259.2" x14ac:dyDescent="0.3">
      <c r="A37" s="73"/>
      <c r="B37" s="10" t="s">
        <v>499</v>
      </c>
      <c r="C37" s="20" t="s">
        <v>189</v>
      </c>
      <c r="D37" s="17" t="s">
        <v>190</v>
      </c>
      <c r="E37" s="58"/>
      <c r="F37" s="46">
        <v>2</v>
      </c>
      <c r="G37" s="36" t="s">
        <v>191</v>
      </c>
      <c r="H37" s="4"/>
    </row>
    <row r="38" spans="1:8" ht="43.2" x14ac:dyDescent="0.3">
      <c r="A38" s="73"/>
      <c r="B38" s="10" t="s">
        <v>500</v>
      </c>
      <c r="C38" s="20" t="s">
        <v>193</v>
      </c>
      <c r="D38" s="17" t="s">
        <v>190</v>
      </c>
      <c r="E38" s="58"/>
      <c r="F38" s="46">
        <v>2</v>
      </c>
      <c r="G38" s="36" t="s">
        <v>191</v>
      </c>
      <c r="H38" s="4"/>
    </row>
    <row r="39" spans="1:8" ht="43.2" x14ac:dyDescent="0.3">
      <c r="A39" s="73"/>
      <c r="B39" s="10" t="s">
        <v>501</v>
      </c>
      <c r="C39" s="20" t="s">
        <v>196</v>
      </c>
      <c r="D39" s="17" t="s">
        <v>197</v>
      </c>
      <c r="E39" s="58"/>
      <c r="F39" s="46">
        <v>2</v>
      </c>
      <c r="G39" s="36" t="s">
        <v>191</v>
      </c>
      <c r="H39" s="4"/>
    </row>
    <row r="40" spans="1:8" ht="100.8" x14ac:dyDescent="0.3">
      <c r="A40" s="73"/>
      <c r="B40" s="10" t="s">
        <v>502</v>
      </c>
      <c r="C40" s="20" t="s">
        <v>200</v>
      </c>
      <c r="D40" s="17" t="s">
        <v>7</v>
      </c>
      <c r="E40" s="58"/>
      <c r="F40" s="46">
        <v>1</v>
      </c>
      <c r="G40" s="34" t="s">
        <v>11</v>
      </c>
      <c r="H40" s="4"/>
    </row>
    <row r="41" spans="1:8" ht="100.8" x14ac:dyDescent="0.3">
      <c r="A41" s="73"/>
      <c r="B41" s="10" t="s">
        <v>503</v>
      </c>
      <c r="C41" s="20" t="s">
        <v>202</v>
      </c>
      <c r="D41" s="17" t="s">
        <v>7</v>
      </c>
      <c r="E41" s="58"/>
      <c r="F41" s="46">
        <v>1</v>
      </c>
      <c r="G41" s="34" t="s">
        <v>198</v>
      </c>
      <c r="H41" s="4"/>
    </row>
    <row r="42" spans="1:8" s="13" customFormat="1" ht="47.25" customHeight="1" x14ac:dyDescent="0.3">
      <c r="A42" s="74" t="s">
        <v>504</v>
      </c>
      <c r="B42" s="74"/>
      <c r="C42" s="74"/>
      <c r="D42" s="74"/>
      <c r="E42" s="48">
        <f>SUM(E2:E41)</f>
        <v>0</v>
      </c>
      <c r="F42" s="48">
        <f>SUM(F2:F41)</f>
        <v>60</v>
      </c>
      <c r="G42" s="47" t="s">
        <v>206</v>
      </c>
      <c r="H42" s="51">
        <f>E42/F42</f>
        <v>0</v>
      </c>
    </row>
    <row r="43" spans="1:8" ht="18" x14ac:dyDescent="0.35">
      <c r="C43" s="9"/>
      <c r="D43" s="9"/>
      <c r="E43" s="8"/>
      <c r="F43" s="8"/>
    </row>
    <row r="44" spans="1:8" x14ac:dyDescent="0.3">
      <c r="C44" s="9"/>
    </row>
    <row r="45" spans="1:8" x14ac:dyDescent="0.3">
      <c r="C45" s="9"/>
    </row>
  </sheetData>
  <sheetProtection sheet="1" selectLockedCells="1"/>
  <mergeCells count="2">
    <mergeCell ref="A2:A41"/>
    <mergeCell ref="A42:D42"/>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rowBreaks count="1" manualBreakCount="1">
    <brk id="2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4469F-EF40-44B1-8E11-5E0B2F8E9BF3}">
  <sheetPr>
    <pageSetUpPr fitToPage="1"/>
  </sheetPr>
  <dimension ref="A1:H41"/>
  <sheetViews>
    <sheetView zoomScale="90" zoomScaleNormal="90" zoomScaleSheetLayoutView="70" workbookViewId="0">
      <pane ySplit="1" topLeftCell="A2" activePane="bottomLeft" state="frozen"/>
      <selection pane="bottomLeft" activeCell="E3" sqref="E3"/>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60.6640625" style="7" bestFit="1" customWidth="1"/>
    <col min="8" max="8" width="45.664062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57.6" x14ac:dyDescent="0.3">
      <c r="A2" s="73" t="s">
        <v>261</v>
      </c>
      <c r="B2" s="10" t="s">
        <v>262</v>
      </c>
      <c r="C2" s="17" t="s">
        <v>263</v>
      </c>
      <c r="D2" s="17" t="s">
        <v>661</v>
      </c>
      <c r="E2" s="58"/>
      <c r="F2" s="46">
        <v>3</v>
      </c>
      <c r="G2" s="52" t="s">
        <v>46</v>
      </c>
      <c r="H2" s="4"/>
    </row>
    <row r="3" spans="1:8" ht="46.5" customHeight="1" x14ac:dyDescent="0.3">
      <c r="A3" s="73"/>
      <c r="B3" s="10" t="s">
        <v>264</v>
      </c>
      <c r="C3" s="17" t="s">
        <v>265</v>
      </c>
      <c r="D3" s="17" t="s">
        <v>266</v>
      </c>
      <c r="E3" s="58"/>
      <c r="F3" s="46">
        <v>2</v>
      </c>
      <c r="G3" s="34" t="s">
        <v>267</v>
      </c>
      <c r="H3" s="4"/>
    </row>
    <row r="4" spans="1:8" ht="43.2" x14ac:dyDescent="0.3">
      <c r="A4" s="73"/>
      <c r="B4" s="10" t="s">
        <v>268</v>
      </c>
      <c r="C4" s="17" t="s">
        <v>269</v>
      </c>
      <c r="D4" s="17" t="s">
        <v>132</v>
      </c>
      <c r="E4" s="58"/>
      <c r="F4" s="46">
        <v>1</v>
      </c>
      <c r="G4" s="34" t="s">
        <v>270</v>
      </c>
      <c r="H4" s="4"/>
    </row>
    <row r="5" spans="1:8" ht="28.8" x14ac:dyDescent="0.3">
      <c r="A5" s="73"/>
      <c r="B5" s="10" t="s">
        <v>271</v>
      </c>
      <c r="C5" s="17" t="s">
        <v>272</v>
      </c>
      <c r="D5" s="17"/>
      <c r="E5" s="58"/>
      <c r="F5" s="46">
        <v>1</v>
      </c>
      <c r="G5" s="34" t="s">
        <v>198</v>
      </c>
      <c r="H5" s="4"/>
    </row>
    <row r="6" spans="1:8" ht="43.2" x14ac:dyDescent="0.3">
      <c r="A6" s="73"/>
      <c r="B6" s="10" t="s">
        <v>273</v>
      </c>
      <c r="C6" s="20" t="s">
        <v>274</v>
      </c>
      <c r="D6" s="17" t="s">
        <v>7</v>
      </c>
      <c r="E6" s="58"/>
      <c r="F6" s="46">
        <v>2</v>
      </c>
      <c r="G6" s="34" t="s">
        <v>267</v>
      </c>
      <c r="H6" s="4"/>
    </row>
    <row r="7" spans="1:8" ht="28.8" x14ac:dyDescent="0.3">
      <c r="A7" s="73"/>
      <c r="B7" s="10" t="s">
        <v>275</v>
      </c>
      <c r="C7" s="20" t="s">
        <v>276</v>
      </c>
      <c r="D7" s="17" t="s">
        <v>277</v>
      </c>
      <c r="E7" s="58"/>
      <c r="F7" s="46">
        <v>1</v>
      </c>
      <c r="G7" s="34" t="s">
        <v>278</v>
      </c>
      <c r="H7" s="4"/>
    </row>
    <row r="8" spans="1:8" ht="43.2" x14ac:dyDescent="0.3">
      <c r="A8" s="73"/>
      <c r="B8" s="10" t="s">
        <v>279</v>
      </c>
      <c r="C8" s="20" t="s">
        <v>280</v>
      </c>
      <c r="D8" s="17" t="s">
        <v>148</v>
      </c>
      <c r="E8" s="58"/>
      <c r="F8" s="46">
        <v>2</v>
      </c>
      <c r="G8" s="34" t="s">
        <v>281</v>
      </c>
      <c r="H8" s="4"/>
    </row>
    <row r="9" spans="1:8" ht="44.25" customHeight="1" x14ac:dyDescent="0.3">
      <c r="A9" s="73"/>
      <c r="B9" s="10" t="s">
        <v>282</v>
      </c>
      <c r="C9" s="20" t="s">
        <v>283</v>
      </c>
      <c r="D9" s="17" t="s">
        <v>284</v>
      </c>
      <c r="E9" s="58"/>
      <c r="F9" s="46">
        <v>1</v>
      </c>
      <c r="G9" s="34" t="s">
        <v>149</v>
      </c>
      <c r="H9" s="4"/>
    </row>
    <row r="10" spans="1:8" ht="28.8" x14ac:dyDescent="0.3">
      <c r="A10" s="73"/>
      <c r="B10" s="10" t="s">
        <v>285</v>
      </c>
      <c r="C10" s="20" t="s">
        <v>286</v>
      </c>
      <c r="D10" s="17" t="s">
        <v>190</v>
      </c>
      <c r="E10" s="58"/>
      <c r="F10" s="46">
        <v>1</v>
      </c>
      <c r="G10" s="34" t="s">
        <v>11</v>
      </c>
      <c r="H10" s="4"/>
    </row>
    <row r="11" spans="1:8" ht="28.8" x14ac:dyDescent="0.3">
      <c r="A11" s="73"/>
      <c r="B11" s="10" t="s">
        <v>287</v>
      </c>
      <c r="C11" s="20" t="s">
        <v>288</v>
      </c>
      <c r="D11" s="17" t="s">
        <v>190</v>
      </c>
      <c r="E11" s="58"/>
      <c r="F11" s="46">
        <v>1</v>
      </c>
      <c r="G11" s="34" t="s">
        <v>11</v>
      </c>
      <c r="H11" s="4"/>
    </row>
    <row r="12" spans="1:8" ht="72" x14ac:dyDescent="0.3">
      <c r="A12" s="73"/>
      <c r="B12" s="10" t="s">
        <v>289</v>
      </c>
      <c r="C12" s="20" t="s">
        <v>290</v>
      </c>
      <c r="D12" s="17" t="s">
        <v>291</v>
      </c>
      <c r="E12" s="58"/>
      <c r="F12" s="46">
        <v>1</v>
      </c>
      <c r="G12" s="34" t="s">
        <v>11</v>
      </c>
      <c r="H12" s="4"/>
    </row>
    <row r="13" spans="1:8" ht="43.2" x14ac:dyDescent="0.3">
      <c r="A13" s="73"/>
      <c r="B13" s="10" t="s">
        <v>292</v>
      </c>
      <c r="C13" s="20" t="s">
        <v>293</v>
      </c>
      <c r="D13" s="17" t="s">
        <v>266</v>
      </c>
      <c r="E13" s="58"/>
      <c r="F13" s="46">
        <v>2</v>
      </c>
      <c r="G13" s="34" t="s">
        <v>169</v>
      </c>
      <c r="H13" s="4"/>
    </row>
    <row r="14" spans="1:8" ht="28.8" x14ac:dyDescent="0.3">
      <c r="A14" s="73"/>
      <c r="B14" s="10" t="s">
        <v>294</v>
      </c>
      <c r="C14" s="20" t="s">
        <v>295</v>
      </c>
      <c r="D14" s="17" t="s">
        <v>111</v>
      </c>
      <c r="E14" s="58"/>
      <c r="F14" s="46">
        <v>1</v>
      </c>
      <c r="G14" s="34" t="s">
        <v>296</v>
      </c>
      <c r="H14" s="4"/>
    </row>
    <row r="15" spans="1:8" ht="28.8" x14ac:dyDescent="0.3">
      <c r="A15" s="73"/>
      <c r="B15" s="10" t="s">
        <v>297</v>
      </c>
      <c r="C15" s="20" t="s">
        <v>298</v>
      </c>
      <c r="D15" s="17" t="s">
        <v>291</v>
      </c>
      <c r="E15" s="58"/>
      <c r="F15" s="46">
        <v>3</v>
      </c>
      <c r="G15" s="34" t="s">
        <v>299</v>
      </c>
      <c r="H15" s="4"/>
    </row>
    <row r="16" spans="1:8" ht="60" customHeight="1" x14ac:dyDescent="0.3">
      <c r="A16" s="73"/>
      <c r="B16" s="10" t="s">
        <v>300</v>
      </c>
      <c r="C16" s="20" t="s">
        <v>301</v>
      </c>
      <c r="D16" s="17" t="s">
        <v>302</v>
      </c>
      <c r="E16" s="58"/>
      <c r="F16" s="46">
        <v>5</v>
      </c>
      <c r="G16" s="34" t="s">
        <v>27</v>
      </c>
      <c r="H16" s="4"/>
    </row>
    <row r="17" spans="1:8" ht="43.2" x14ac:dyDescent="0.3">
      <c r="A17" s="73"/>
      <c r="B17" s="10" t="s">
        <v>303</v>
      </c>
      <c r="C17" s="20" t="s">
        <v>155</v>
      </c>
      <c r="D17" s="17" t="s">
        <v>156</v>
      </c>
      <c r="E17" s="58"/>
      <c r="F17" s="46">
        <v>1</v>
      </c>
      <c r="G17" s="34" t="s">
        <v>11</v>
      </c>
      <c r="H17" s="4"/>
    </row>
    <row r="18" spans="1:8" ht="28.8" x14ac:dyDescent="0.3">
      <c r="A18" s="73"/>
      <c r="B18" s="10" t="s">
        <v>304</v>
      </c>
      <c r="C18" s="20" t="s">
        <v>305</v>
      </c>
      <c r="D18" s="17" t="s">
        <v>111</v>
      </c>
      <c r="E18" s="58"/>
      <c r="F18" s="46">
        <v>1</v>
      </c>
      <c r="G18" s="34" t="s">
        <v>296</v>
      </c>
      <c r="H18" s="4"/>
    </row>
    <row r="19" spans="1:8" ht="28.8" x14ac:dyDescent="0.3">
      <c r="A19" s="73"/>
      <c r="B19" s="10" t="s">
        <v>306</v>
      </c>
      <c r="C19" s="20" t="s">
        <v>307</v>
      </c>
      <c r="D19" s="17" t="s">
        <v>291</v>
      </c>
      <c r="E19" s="58"/>
      <c r="F19" s="46">
        <v>1</v>
      </c>
      <c r="G19" s="34" t="s">
        <v>11</v>
      </c>
      <c r="H19" s="4"/>
    </row>
    <row r="20" spans="1:8" ht="30" customHeight="1" x14ac:dyDescent="0.3">
      <c r="A20" s="73"/>
      <c r="B20" s="10" t="s">
        <v>308</v>
      </c>
      <c r="C20" s="20" t="s">
        <v>309</v>
      </c>
      <c r="D20" s="17" t="s">
        <v>310</v>
      </c>
      <c r="E20" s="58"/>
      <c r="F20" s="46">
        <v>1</v>
      </c>
      <c r="G20" s="34" t="s">
        <v>160</v>
      </c>
      <c r="H20" s="4"/>
    </row>
    <row r="21" spans="1:8" ht="43.2" x14ac:dyDescent="0.3">
      <c r="A21" s="73"/>
      <c r="B21" s="10" t="s">
        <v>311</v>
      </c>
      <c r="C21" s="20" t="s">
        <v>312</v>
      </c>
      <c r="D21" s="17" t="s">
        <v>310</v>
      </c>
      <c r="E21" s="58"/>
      <c r="F21" s="46">
        <v>2</v>
      </c>
      <c r="G21" s="34" t="s">
        <v>313</v>
      </c>
      <c r="H21" s="4"/>
    </row>
    <row r="22" spans="1:8" ht="43.2" x14ac:dyDescent="0.3">
      <c r="A22" s="73"/>
      <c r="B22" s="10" t="s">
        <v>314</v>
      </c>
      <c r="C22" s="20" t="s">
        <v>315</v>
      </c>
      <c r="D22" s="17" t="s">
        <v>111</v>
      </c>
      <c r="E22" s="58"/>
      <c r="F22" s="46">
        <v>1</v>
      </c>
      <c r="G22" s="34" t="s">
        <v>129</v>
      </c>
      <c r="H22" s="4"/>
    </row>
    <row r="23" spans="1:8" ht="43.2" x14ac:dyDescent="0.3">
      <c r="A23" s="73"/>
      <c r="B23" s="10" t="s">
        <v>316</v>
      </c>
      <c r="C23" s="20" t="s">
        <v>317</v>
      </c>
      <c r="D23" s="17" t="s">
        <v>111</v>
      </c>
      <c r="E23" s="58"/>
      <c r="F23" s="46">
        <v>2</v>
      </c>
      <c r="G23" s="34" t="s">
        <v>313</v>
      </c>
      <c r="H23" s="4"/>
    </row>
    <row r="24" spans="1:8" ht="43.2" x14ac:dyDescent="0.3">
      <c r="A24" s="73"/>
      <c r="B24" s="10" t="s">
        <v>318</v>
      </c>
      <c r="C24" s="20" t="s">
        <v>168</v>
      </c>
      <c r="D24" s="17" t="s">
        <v>111</v>
      </c>
      <c r="E24" s="58"/>
      <c r="F24" s="46">
        <v>2</v>
      </c>
      <c r="G24" s="34" t="s">
        <v>169</v>
      </c>
      <c r="H24" s="4"/>
    </row>
    <row r="25" spans="1:8" ht="28.8" x14ac:dyDescent="0.3">
      <c r="A25" s="73"/>
      <c r="B25" s="10" t="s">
        <v>319</v>
      </c>
      <c r="C25" s="20" t="s">
        <v>171</v>
      </c>
      <c r="D25" s="17" t="s">
        <v>152</v>
      </c>
      <c r="E25" s="58"/>
      <c r="F25" s="46">
        <v>1</v>
      </c>
      <c r="G25" s="34" t="s">
        <v>11</v>
      </c>
      <c r="H25" s="4"/>
    </row>
    <row r="26" spans="1:8" ht="43.2" x14ac:dyDescent="0.3">
      <c r="A26" s="73"/>
      <c r="B26" s="10" t="s">
        <v>320</v>
      </c>
      <c r="C26" s="20" t="s">
        <v>173</v>
      </c>
      <c r="D26" s="17" t="s">
        <v>111</v>
      </c>
      <c r="E26" s="58"/>
      <c r="F26" s="46">
        <v>1</v>
      </c>
      <c r="G26" s="34" t="s">
        <v>11</v>
      </c>
      <c r="H26" s="4"/>
    </row>
    <row r="27" spans="1:8" ht="28.8" x14ac:dyDescent="0.3">
      <c r="A27" s="73"/>
      <c r="B27" s="10" t="s">
        <v>321</v>
      </c>
      <c r="C27" s="20" t="s">
        <v>175</v>
      </c>
      <c r="D27" s="17" t="s">
        <v>7</v>
      </c>
      <c r="E27" s="58"/>
      <c r="F27" s="46">
        <v>1</v>
      </c>
      <c r="G27" s="34" t="s">
        <v>11</v>
      </c>
      <c r="H27" s="4"/>
    </row>
    <row r="28" spans="1:8" ht="158.4" x14ac:dyDescent="0.3">
      <c r="A28" s="73"/>
      <c r="B28" s="10" t="s">
        <v>322</v>
      </c>
      <c r="C28" s="20" t="s">
        <v>177</v>
      </c>
      <c r="D28" s="17" t="s">
        <v>7</v>
      </c>
      <c r="E28" s="58"/>
      <c r="F28" s="46">
        <v>1</v>
      </c>
      <c r="G28" s="34" t="s">
        <v>11</v>
      </c>
      <c r="H28" s="4"/>
    </row>
    <row r="29" spans="1:8" ht="28.8" x14ac:dyDescent="0.3">
      <c r="A29" s="73"/>
      <c r="B29" s="10" t="s">
        <v>323</v>
      </c>
      <c r="C29" s="20" t="s">
        <v>179</v>
      </c>
      <c r="D29" s="17" t="s">
        <v>180</v>
      </c>
      <c r="E29" s="58"/>
      <c r="F29" s="46">
        <v>1</v>
      </c>
      <c r="G29" s="34" t="s">
        <v>11</v>
      </c>
      <c r="H29" s="4"/>
    </row>
    <row r="30" spans="1:8" ht="129.6" x14ac:dyDescent="0.3">
      <c r="A30" s="73"/>
      <c r="B30" s="10" t="s">
        <v>324</v>
      </c>
      <c r="C30" s="20" t="s">
        <v>182</v>
      </c>
      <c r="D30" s="17" t="s">
        <v>180</v>
      </c>
      <c r="E30" s="58"/>
      <c r="F30" s="46">
        <v>3</v>
      </c>
      <c r="G30" s="34" t="s">
        <v>183</v>
      </c>
      <c r="H30" s="4"/>
    </row>
    <row r="31" spans="1:8" ht="187.2" x14ac:dyDescent="0.3">
      <c r="A31" s="73"/>
      <c r="B31" s="10" t="s">
        <v>325</v>
      </c>
      <c r="C31" s="20" t="s">
        <v>185</v>
      </c>
      <c r="D31" s="17" t="s">
        <v>7</v>
      </c>
      <c r="E31" s="58"/>
      <c r="F31" s="46">
        <v>1</v>
      </c>
      <c r="G31" s="34" t="s">
        <v>11</v>
      </c>
      <c r="H31" s="4"/>
    </row>
    <row r="32" spans="1:8" ht="122.25" customHeight="1" x14ac:dyDescent="0.3">
      <c r="A32" s="73"/>
      <c r="B32" s="10" t="s">
        <v>326</v>
      </c>
      <c r="C32" s="20" t="s">
        <v>187</v>
      </c>
      <c r="D32" s="17" t="s">
        <v>7</v>
      </c>
      <c r="E32" s="58"/>
      <c r="F32" s="46">
        <v>1</v>
      </c>
      <c r="G32" s="34" t="s">
        <v>11</v>
      </c>
      <c r="H32" s="4"/>
    </row>
    <row r="33" spans="1:8" ht="259.2" x14ac:dyDescent="0.3">
      <c r="A33" s="73"/>
      <c r="B33" s="10" t="s">
        <v>327</v>
      </c>
      <c r="C33" s="20" t="s">
        <v>189</v>
      </c>
      <c r="D33" s="17" t="s">
        <v>190</v>
      </c>
      <c r="E33" s="58"/>
      <c r="F33" s="46">
        <v>2</v>
      </c>
      <c r="G33" s="36" t="s">
        <v>191</v>
      </c>
      <c r="H33" s="4"/>
    </row>
    <row r="34" spans="1:8" ht="43.2" x14ac:dyDescent="0.3">
      <c r="A34" s="73"/>
      <c r="B34" s="10" t="s">
        <v>328</v>
      </c>
      <c r="C34" s="20" t="s">
        <v>193</v>
      </c>
      <c r="D34" s="17" t="s">
        <v>190</v>
      </c>
      <c r="E34" s="58"/>
      <c r="F34" s="46">
        <v>2</v>
      </c>
      <c r="G34" s="36" t="s">
        <v>191</v>
      </c>
      <c r="H34" s="4"/>
    </row>
    <row r="35" spans="1:8" ht="43.2" x14ac:dyDescent="0.3">
      <c r="A35" s="73"/>
      <c r="B35" s="10" t="s">
        <v>329</v>
      </c>
      <c r="C35" s="20" t="s">
        <v>196</v>
      </c>
      <c r="D35" s="17" t="s">
        <v>197</v>
      </c>
      <c r="E35" s="58"/>
      <c r="F35" s="46">
        <v>2</v>
      </c>
      <c r="G35" s="36" t="s">
        <v>191</v>
      </c>
      <c r="H35" s="4"/>
    </row>
    <row r="36" spans="1:8" ht="100.8" x14ac:dyDescent="0.3">
      <c r="A36" s="73"/>
      <c r="B36" s="10" t="s">
        <v>330</v>
      </c>
      <c r="C36" s="20" t="s">
        <v>200</v>
      </c>
      <c r="D36" s="17" t="s">
        <v>7</v>
      </c>
      <c r="E36" s="58"/>
      <c r="F36" s="46">
        <v>1</v>
      </c>
      <c r="G36" s="34" t="s">
        <v>11</v>
      </c>
      <c r="H36" s="4"/>
    </row>
    <row r="37" spans="1:8" ht="100.8" x14ac:dyDescent="0.3">
      <c r="A37" s="73"/>
      <c r="B37" s="10" t="s">
        <v>331</v>
      </c>
      <c r="C37" s="20" t="s">
        <v>202</v>
      </c>
      <c r="D37" s="17" t="s">
        <v>7</v>
      </c>
      <c r="E37" s="58"/>
      <c r="F37" s="46">
        <v>1</v>
      </c>
      <c r="G37" s="34" t="s">
        <v>198</v>
      </c>
      <c r="H37" s="4"/>
    </row>
    <row r="38" spans="1:8" s="13" customFormat="1" ht="47.25" customHeight="1" thickBot="1" x14ac:dyDescent="0.35">
      <c r="A38" s="75" t="s">
        <v>332</v>
      </c>
      <c r="B38" s="75"/>
      <c r="C38" s="75"/>
      <c r="D38" s="75"/>
      <c r="E38" s="54">
        <f>SUM(E2:E37)</f>
        <v>0</v>
      </c>
      <c r="F38" s="54">
        <f>SUM(F2:F37)</f>
        <v>56</v>
      </c>
      <c r="G38" s="53" t="s">
        <v>206</v>
      </c>
      <c r="H38" s="55">
        <f>E38/F38</f>
        <v>0</v>
      </c>
    </row>
    <row r="39" spans="1:8" ht="18" x14ac:dyDescent="0.35">
      <c r="C39" s="9"/>
      <c r="D39" s="9"/>
      <c r="E39" s="8"/>
      <c r="F39" s="8"/>
    </row>
    <row r="40" spans="1:8" x14ac:dyDescent="0.3">
      <c r="C40" s="9"/>
    </row>
    <row r="41" spans="1:8" x14ac:dyDescent="0.3">
      <c r="C41" s="9"/>
    </row>
  </sheetData>
  <sheetProtection sheet="1" selectLockedCells="1"/>
  <mergeCells count="2">
    <mergeCell ref="A38:D38"/>
    <mergeCell ref="A2:A37"/>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8A14-AF73-4317-BE16-98A474A16165}">
  <sheetPr>
    <pageSetUpPr fitToPage="1"/>
  </sheetPr>
  <dimension ref="A1:H40"/>
  <sheetViews>
    <sheetView zoomScale="90" zoomScaleNormal="90" zoomScaleSheetLayoutView="70" workbookViewId="0">
      <pane ySplit="1" topLeftCell="A2" activePane="bottomLeft" state="frozen"/>
      <selection pane="bottomLeft" activeCell="E11" sqref="E11"/>
    </sheetView>
  </sheetViews>
  <sheetFormatPr defaultColWidth="9.109375" defaultRowHeight="14.4" x14ac:dyDescent="0.3"/>
  <cols>
    <col min="1" max="1" width="22.33203125" style="6" customWidth="1"/>
    <col min="2" max="2" width="16.44140625" style="11" customWidth="1"/>
    <col min="3" max="3" width="65.44140625" style="7" customWidth="1"/>
    <col min="4" max="4" width="34.5546875" style="7" customWidth="1"/>
    <col min="5" max="5" width="16.33203125" style="7" customWidth="1"/>
    <col min="6" max="6" width="14.44140625" style="2" customWidth="1"/>
    <col min="7" max="7" width="60.6640625" style="7" bestFit="1" customWidth="1"/>
    <col min="8" max="8" width="41.88671875" style="2" customWidth="1"/>
    <col min="9" max="16384" width="9.109375" style="2"/>
  </cols>
  <sheetData>
    <row r="1" spans="1:8" s="1" customFormat="1" ht="62.25" customHeight="1" x14ac:dyDescent="0.3">
      <c r="A1" s="30" t="s">
        <v>0</v>
      </c>
      <c r="B1" s="31" t="s">
        <v>1</v>
      </c>
      <c r="C1" s="32"/>
      <c r="D1" s="30" t="s">
        <v>2</v>
      </c>
      <c r="E1" s="30" t="s">
        <v>3</v>
      </c>
      <c r="F1" s="30" t="s">
        <v>4</v>
      </c>
      <c r="G1" s="45" t="s">
        <v>5</v>
      </c>
      <c r="H1" s="45" t="s">
        <v>660</v>
      </c>
    </row>
    <row r="2" spans="1:8" ht="57.6" x14ac:dyDescent="0.3">
      <c r="A2" s="73" t="s">
        <v>333</v>
      </c>
      <c r="B2" s="10" t="s">
        <v>334</v>
      </c>
      <c r="C2" s="17" t="s">
        <v>263</v>
      </c>
      <c r="D2" s="17" t="s">
        <v>661</v>
      </c>
      <c r="E2" s="58"/>
      <c r="F2" s="46">
        <v>3</v>
      </c>
      <c r="G2" s="52" t="s">
        <v>46</v>
      </c>
      <c r="H2" s="4"/>
    </row>
    <row r="3" spans="1:8" ht="46.5" customHeight="1" x14ac:dyDescent="0.3">
      <c r="A3" s="73"/>
      <c r="B3" s="10" t="s">
        <v>335</v>
      </c>
      <c r="C3" s="17" t="s">
        <v>265</v>
      </c>
      <c r="D3" s="17" t="s">
        <v>266</v>
      </c>
      <c r="E3" s="58"/>
      <c r="F3" s="46">
        <v>2</v>
      </c>
      <c r="G3" s="34" t="s">
        <v>267</v>
      </c>
      <c r="H3" s="4"/>
    </row>
    <row r="4" spans="1:8" ht="28.8" x14ac:dyDescent="0.3">
      <c r="A4" s="73"/>
      <c r="B4" s="10" t="s">
        <v>336</v>
      </c>
      <c r="C4" s="17" t="s">
        <v>269</v>
      </c>
      <c r="D4" s="17" t="s">
        <v>132</v>
      </c>
      <c r="E4" s="58"/>
      <c r="F4" s="46">
        <v>1</v>
      </c>
      <c r="G4" s="34" t="s">
        <v>337</v>
      </c>
      <c r="H4" s="4"/>
    </row>
    <row r="5" spans="1:8" ht="43.2" x14ac:dyDescent="0.3">
      <c r="A5" s="73"/>
      <c r="B5" s="10" t="s">
        <v>338</v>
      </c>
      <c r="C5" s="17" t="s">
        <v>339</v>
      </c>
      <c r="D5" s="17" t="s">
        <v>7</v>
      </c>
      <c r="E5" s="58"/>
      <c r="F5" s="46">
        <v>1</v>
      </c>
      <c r="G5" s="34" t="s">
        <v>340</v>
      </c>
      <c r="H5" s="4"/>
    </row>
    <row r="6" spans="1:8" ht="28.8" x14ac:dyDescent="0.3">
      <c r="A6" s="73"/>
      <c r="B6" s="10" t="s">
        <v>341</v>
      </c>
      <c r="C6" s="17" t="s">
        <v>342</v>
      </c>
      <c r="D6" s="17" t="s">
        <v>266</v>
      </c>
      <c r="E6" s="58"/>
      <c r="F6" s="46">
        <v>2</v>
      </c>
      <c r="G6" s="34" t="s">
        <v>343</v>
      </c>
      <c r="H6" s="4"/>
    </row>
    <row r="7" spans="1:8" ht="28.8" x14ac:dyDescent="0.3">
      <c r="A7" s="73"/>
      <c r="B7" s="10" t="s">
        <v>344</v>
      </c>
      <c r="C7" s="17" t="s">
        <v>345</v>
      </c>
      <c r="D7" s="17" t="s">
        <v>346</v>
      </c>
      <c r="E7" s="58"/>
      <c r="F7" s="46">
        <v>1</v>
      </c>
      <c r="G7" s="34" t="s">
        <v>278</v>
      </c>
      <c r="H7" s="4"/>
    </row>
    <row r="8" spans="1:8" ht="45" customHeight="1" x14ac:dyDescent="0.3">
      <c r="A8" s="73"/>
      <c r="B8" s="10" t="s">
        <v>344</v>
      </c>
      <c r="C8" s="17" t="s">
        <v>347</v>
      </c>
      <c r="D8" s="17" t="s">
        <v>277</v>
      </c>
      <c r="E8" s="58"/>
      <c r="F8" s="46">
        <v>5</v>
      </c>
      <c r="G8" s="34" t="s">
        <v>348</v>
      </c>
      <c r="H8" s="4"/>
    </row>
    <row r="9" spans="1:8" ht="57.6" x14ac:dyDescent="0.3">
      <c r="A9" s="73"/>
      <c r="B9" s="10" t="s">
        <v>349</v>
      </c>
      <c r="C9" s="20" t="s">
        <v>350</v>
      </c>
      <c r="D9" s="17" t="s">
        <v>277</v>
      </c>
      <c r="E9" s="58"/>
      <c r="F9" s="46">
        <v>5</v>
      </c>
      <c r="G9" s="34" t="s">
        <v>348</v>
      </c>
      <c r="H9" s="4"/>
    </row>
    <row r="10" spans="1:8" ht="61.5" customHeight="1" x14ac:dyDescent="0.3">
      <c r="A10" s="73"/>
      <c r="B10" s="10" t="s">
        <v>351</v>
      </c>
      <c r="C10" s="20" t="s">
        <v>352</v>
      </c>
      <c r="D10" s="17" t="s">
        <v>291</v>
      </c>
      <c r="E10" s="58"/>
      <c r="F10" s="46">
        <v>1</v>
      </c>
      <c r="G10" s="34" t="s">
        <v>11</v>
      </c>
      <c r="H10" s="4"/>
    </row>
    <row r="11" spans="1:8" ht="43.2" x14ac:dyDescent="0.3">
      <c r="A11" s="73"/>
      <c r="B11" s="10" t="s">
        <v>353</v>
      </c>
      <c r="C11" s="20" t="s">
        <v>354</v>
      </c>
      <c r="D11" s="17" t="s">
        <v>291</v>
      </c>
      <c r="E11" s="58"/>
      <c r="F11" s="46">
        <v>1</v>
      </c>
      <c r="G11" s="34" t="s">
        <v>11</v>
      </c>
      <c r="H11" s="4"/>
    </row>
    <row r="12" spans="1:8" ht="28.8" x14ac:dyDescent="0.3">
      <c r="A12" s="73"/>
      <c r="B12" s="10" t="s">
        <v>355</v>
      </c>
      <c r="C12" s="20" t="s">
        <v>295</v>
      </c>
      <c r="D12" s="17" t="s">
        <v>111</v>
      </c>
      <c r="E12" s="58"/>
      <c r="F12" s="46">
        <v>1</v>
      </c>
      <c r="G12" s="34" t="s">
        <v>296</v>
      </c>
      <c r="H12" s="4"/>
    </row>
    <row r="13" spans="1:8" ht="90" customHeight="1" x14ac:dyDescent="0.3">
      <c r="A13" s="73"/>
      <c r="B13" s="10" t="s">
        <v>356</v>
      </c>
      <c r="C13" s="20" t="s">
        <v>357</v>
      </c>
      <c r="D13" s="17" t="s">
        <v>152</v>
      </c>
      <c r="E13" s="58"/>
      <c r="F13" s="46">
        <v>1</v>
      </c>
      <c r="G13" s="34" t="s">
        <v>153</v>
      </c>
      <c r="H13" s="4"/>
    </row>
    <row r="14" spans="1:8" ht="61.5" customHeight="1" x14ac:dyDescent="0.3">
      <c r="A14" s="73"/>
      <c r="B14" s="10" t="s">
        <v>358</v>
      </c>
      <c r="C14" s="20" t="s">
        <v>359</v>
      </c>
      <c r="D14" s="17" t="s">
        <v>291</v>
      </c>
      <c r="E14" s="58"/>
      <c r="F14" s="46">
        <v>1</v>
      </c>
      <c r="G14" s="34" t="s">
        <v>11</v>
      </c>
      <c r="H14" s="4"/>
    </row>
    <row r="15" spans="1:8" ht="43.2" x14ac:dyDescent="0.3">
      <c r="A15" s="73"/>
      <c r="B15" s="10" t="s">
        <v>360</v>
      </c>
      <c r="C15" s="20" t="s">
        <v>155</v>
      </c>
      <c r="D15" s="17" t="s">
        <v>156</v>
      </c>
      <c r="E15" s="58"/>
      <c r="F15" s="46">
        <v>1</v>
      </c>
      <c r="G15" s="34" t="s">
        <v>11</v>
      </c>
      <c r="H15" s="4"/>
    </row>
    <row r="16" spans="1:8" ht="28.8" x14ac:dyDescent="0.3">
      <c r="A16" s="73"/>
      <c r="B16" s="10" t="s">
        <v>361</v>
      </c>
      <c r="C16" s="20" t="s">
        <v>305</v>
      </c>
      <c r="D16" s="17" t="s">
        <v>111</v>
      </c>
      <c r="E16" s="58"/>
      <c r="F16" s="46">
        <v>1</v>
      </c>
      <c r="G16" s="34" t="s">
        <v>296</v>
      </c>
      <c r="H16" s="4"/>
    </row>
    <row r="17" spans="1:8" ht="28.8" x14ac:dyDescent="0.3">
      <c r="A17" s="73"/>
      <c r="B17" s="10" t="s">
        <v>362</v>
      </c>
      <c r="C17" s="20" t="s">
        <v>363</v>
      </c>
      <c r="D17" s="17" t="s">
        <v>152</v>
      </c>
      <c r="E17" s="58"/>
      <c r="F17" s="46">
        <v>1</v>
      </c>
      <c r="G17" s="34" t="s">
        <v>11</v>
      </c>
      <c r="H17" s="4"/>
    </row>
    <row r="18" spans="1:8" ht="28.8" x14ac:dyDescent="0.3">
      <c r="A18" s="73"/>
      <c r="B18" s="10" t="s">
        <v>364</v>
      </c>
      <c r="C18" s="20" t="s">
        <v>365</v>
      </c>
      <c r="D18" s="17" t="s">
        <v>152</v>
      </c>
      <c r="E18" s="58"/>
      <c r="F18" s="46">
        <v>1</v>
      </c>
      <c r="G18" s="34" t="s">
        <v>11</v>
      </c>
      <c r="H18" s="4"/>
    </row>
    <row r="19" spans="1:8" ht="57.6" x14ac:dyDescent="0.3">
      <c r="A19" s="73"/>
      <c r="B19" s="10" t="s">
        <v>366</v>
      </c>
      <c r="C19" s="20" t="s">
        <v>367</v>
      </c>
      <c r="D19" s="17" t="s">
        <v>291</v>
      </c>
      <c r="E19" s="58"/>
      <c r="F19" s="46">
        <v>3</v>
      </c>
      <c r="G19" s="34" t="s">
        <v>299</v>
      </c>
      <c r="H19" s="4"/>
    </row>
    <row r="20" spans="1:8" ht="28.8" x14ac:dyDescent="0.3">
      <c r="A20" s="73"/>
      <c r="B20" s="10" t="s">
        <v>368</v>
      </c>
      <c r="C20" s="20" t="s">
        <v>309</v>
      </c>
      <c r="D20" s="17" t="s">
        <v>310</v>
      </c>
      <c r="E20" s="58"/>
      <c r="F20" s="46">
        <v>1</v>
      </c>
      <c r="G20" s="34" t="s">
        <v>160</v>
      </c>
      <c r="H20" s="4"/>
    </row>
    <row r="21" spans="1:8" ht="43.2" x14ac:dyDescent="0.3">
      <c r="A21" s="73"/>
      <c r="B21" s="10" t="s">
        <v>369</v>
      </c>
      <c r="C21" s="20" t="s">
        <v>315</v>
      </c>
      <c r="D21" s="17" t="s">
        <v>111</v>
      </c>
      <c r="E21" s="58"/>
      <c r="F21" s="46">
        <v>1</v>
      </c>
      <c r="G21" s="34" t="s">
        <v>129</v>
      </c>
      <c r="H21" s="4"/>
    </row>
    <row r="22" spans="1:8" ht="43.2" x14ac:dyDescent="0.3">
      <c r="A22" s="73"/>
      <c r="B22" s="10" t="s">
        <v>370</v>
      </c>
      <c r="C22" s="20" t="s">
        <v>317</v>
      </c>
      <c r="D22" s="17" t="s">
        <v>111</v>
      </c>
      <c r="E22" s="58"/>
      <c r="F22" s="46">
        <v>2</v>
      </c>
      <c r="G22" s="34" t="s">
        <v>313</v>
      </c>
      <c r="H22" s="4"/>
    </row>
    <row r="23" spans="1:8" ht="43.2" x14ac:dyDescent="0.3">
      <c r="A23" s="73"/>
      <c r="B23" s="10" t="s">
        <v>371</v>
      </c>
      <c r="C23" s="20" t="s">
        <v>168</v>
      </c>
      <c r="D23" s="17" t="s">
        <v>111</v>
      </c>
      <c r="E23" s="58"/>
      <c r="F23" s="46">
        <v>2</v>
      </c>
      <c r="G23" s="34" t="s">
        <v>169</v>
      </c>
      <c r="H23" s="4"/>
    </row>
    <row r="24" spans="1:8" ht="28.8" x14ac:dyDescent="0.3">
      <c r="A24" s="73"/>
      <c r="B24" s="10" t="s">
        <v>372</v>
      </c>
      <c r="C24" s="20" t="s">
        <v>171</v>
      </c>
      <c r="D24" s="17" t="s">
        <v>152</v>
      </c>
      <c r="E24" s="58"/>
      <c r="F24" s="46">
        <v>1</v>
      </c>
      <c r="G24" s="34" t="s">
        <v>11</v>
      </c>
      <c r="H24" s="4"/>
    </row>
    <row r="25" spans="1:8" ht="43.2" x14ac:dyDescent="0.3">
      <c r="A25" s="73"/>
      <c r="B25" s="10" t="s">
        <v>373</v>
      </c>
      <c r="C25" s="20" t="s">
        <v>173</v>
      </c>
      <c r="D25" s="17" t="s">
        <v>111</v>
      </c>
      <c r="E25" s="58"/>
      <c r="F25" s="46">
        <v>1</v>
      </c>
      <c r="G25" s="34" t="s">
        <v>11</v>
      </c>
      <c r="H25" s="4"/>
    </row>
    <row r="26" spans="1:8" ht="28.8" x14ac:dyDescent="0.3">
      <c r="A26" s="73"/>
      <c r="B26" s="10" t="s">
        <v>374</v>
      </c>
      <c r="C26" s="20" t="s">
        <v>175</v>
      </c>
      <c r="D26" s="17" t="s">
        <v>7</v>
      </c>
      <c r="E26" s="58"/>
      <c r="F26" s="46">
        <v>1</v>
      </c>
      <c r="G26" s="34" t="s">
        <v>11</v>
      </c>
      <c r="H26" s="4"/>
    </row>
    <row r="27" spans="1:8" ht="158.4" x14ac:dyDescent="0.3">
      <c r="A27" s="73"/>
      <c r="B27" s="10" t="s">
        <v>375</v>
      </c>
      <c r="C27" s="20" t="s">
        <v>177</v>
      </c>
      <c r="D27" s="17" t="s">
        <v>7</v>
      </c>
      <c r="E27" s="58"/>
      <c r="F27" s="46">
        <v>1</v>
      </c>
      <c r="G27" s="34" t="s">
        <v>11</v>
      </c>
      <c r="H27" s="4"/>
    </row>
    <row r="28" spans="1:8" ht="28.8" x14ac:dyDescent="0.3">
      <c r="A28" s="73"/>
      <c r="B28" s="10" t="s">
        <v>376</v>
      </c>
      <c r="C28" s="20" t="s">
        <v>179</v>
      </c>
      <c r="D28" s="17" t="s">
        <v>180</v>
      </c>
      <c r="E28" s="58"/>
      <c r="F28" s="46">
        <v>1</v>
      </c>
      <c r="G28" s="34" t="s">
        <v>11</v>
      </c>
      <c r="H28" s="4"/>
    </row>
    <row r="29" spans="1:8" ht="129.6" x14ac:dyDescent="0.3">
      <c r="A29" s="73"/>
      <c r="B29" s="10" t="s">
        <v>377</v>
      </c>
      <c r="C29" s="20" t="s">
        <v>182</v>
      </c>
      <c r="D29" s="17" t="s">
        <v>180</v>
      </c>
      <c r="E29" s="58"/>
      <c r="F29" s="46">
        <v>3</v>
      </c>
      <c r="G29" s="34" t="s">
        <v>183</v>
      </c>
      <c r="H29" s="4"/>
    </row>
    <row r="30" spans="1:8" ht="187.2" x14ac:dyDescent="0.3">
      <c r="A30" s="73"/>
      <c r="B30" s="10" t="s">
        <v>378</v>
      </c>
      <c r="C30" s="20" t="s">
        <v>185</v>
      </c>
      <c r="D30" s="17" t="s">
        <v>7</v>
      </c>
      <c r="E30" s="58"/>
      <c r="F30" s="46">
        <v>1</v>
      </c>
      <c r="G30" s="34" t="s">
        <v>11</v>
      </c>
      <c r="H30" s="4"/>
    </row>
    <row r="31" spans="1:8" ht="126" customHeight="1" x14ac:dyDescent="0.3">
      <c r="A31" s="73"/>
      <c r="B31" s="10" t="s">
        <v>379</v>
      </c>
      <c r="C31" s="20" t="s">
        <v>187</v>
      </c>
      <c r="D31" s="17" t="s">
        <v>7</v>
      </c>
      <c r="E31" s="58"/>
      <c r="F31" s="46">
        <v>1</v>
      </c>
      <c r="G31" s="34" t="s">
        <v>11</v>
      </c>
      <c r="H31" s="4"/>
    </row>
    <row r="32" spans="1:8" ht="259.2" x14ac:dyDescent="0.3">
      <c r="A32" s="73"/>
      <c r="B32" s="10" t="s">
        <v>380</v>
      </c>
      <c r="C32" s="20" t="s">
        <v>189</v>
      </c>
      <c r="D32" s="17" t="s">
        <v>190</v>
      </c>
      <c r="E32" s="58"/>
      <c r="F32" s="46">
        <v>2</v>
      </c>
      <c r="G32" s="36" t="s">
        <v>191</v>
      </c>
      <c r="H32" s="4"/>
    </row>
    <row r="33" spans="1:8" ht="43.2" x14ac:dyDescent="0.3">
      <c r="A33" s="73"/>
      <c r="B33" s="10" t="s">
        <v>381</v>
      </c>
      <c r="C33" s="20" t="s">
        <v>193</v>
      </c>
      <c r="D33" s="17" t="s">
        <v>190</v>
      </c>
      <c r="E33" s="58"/>
      <c r="F33" s="46">
        <v>2</v>
      </c>
      <c r="G33" s="36" t="s">
        <v>191</v>
      </c>
      <c r="H33" s="4"/>
    </row>
    <row r="34" spans="1:8" ht="43.2" x14ac:dyDescent="0.3">
      <c r="A34" s="73"/>
      <c r="B34" s="10" t="s">
        <v>382</v>
      </c>
      <c r="C34" s="20" t="s">
        <v>196</v>
      </c>
      <c r="D34" s="17" t="s">
        <v>197</v>
      </c>
      <c r="E34" s="58"/>
      <c r="F34" s="46">
        <v>2</v>
      </c>
      <c r="G34" s="36" t="s">
        <v>191</v>
      </c>
      <c r="H34" s="4"/>
    </row>
    <row r="35" spans="1:8" ht="100.8" x14ac:dyDescent="0.3">
      <c r="A35" s="73"/>
      <c r="B35" s="10" t="s">
        <v>383</v>
      </c>
      <c r="C35" s="20" t="s">
        <v>200</v>
      </c>
      <c r="D35" s="17" t="s">
        <v>7</v>
      </c>
      <c r="E35" s="58"/>
      <c r="F35" s="46">
        <v>1</v>
      </c>
      <c r="G35" s="34" t="s">
        <v>11</v>
      </c>
      <c r="H35" s="4"/>
    </row>
    <row r="36" spans="1:8" ht="100.8" x14ac:dyDescent="0.3">
      <c r="A36" s="73"/>
      <c r="B36" s="10" t="s">
        <v>384</v>
      </c>
      <c r="C36" s="20" t="s">
        <v>202</v>
      </c>
      <c r="D36" s="17" t="s">
        <v>7</v>
      </c>
      <c r="E36" s="58"/>
      <c r="F36" s="46">
        <v>1</v>
      </c>
      <c r="G36" s="34" t="s">
        <v>198</v>
      </c>
      <c r="H36" s="4"/>
    </row>
    <row r="37" spans="1:8" s="13" customFormat="1" ht="47.25" customHeight="1" thickBot="1" x14ac:dyDescent="0.35">
      <c r="A37" s="75" t="s">
        <v>385</v>
      </c>
      <c r="B37" s="75"/>
      <c r="C37" s="75"/>
      <c r="D37" s="75"/>
      <c r="E37" s="54">
        <f>SUM(E2:E36)</f>
        <v>0</v>
      </c>
      <c r="F37" s="54">
        <f>SUM(F2:F36)</f>
        <v>56</v>
      </c>
      <c r="G37" s="53" t="s">
        <v>206</v>
      </c>
      <c r="H37" s="55">
        <f>E37/F37</f>
        <v>0</v>
      </c>
    </row>
    <row r="38" spans="1:8" ht="18" x14ac:dyDescent="0.35">
      <c r="C38" s="9"/>
      <c r="D38" s="9"/>
      <c r="E38" s="8"/>
      <c r="F38" s="8"/>
    </row>
    <row r="39" spans="1:8" x14ac:dyDescent="0.3">
      <c r="C39" s="9"/>
    </row>
    <row r="40" spans="1:8" x14ac:dyDescent="0.3">
      <c r="C40" s="9"/>
    </row>
  </sheetData>
  <sheetProtection sheet="1" selectLockedCells="1"/>
  <mergeCells count="2">
    <mergeCell ref="A2:A36"/>
    <mergeCell ref="A37:D37"/>
  </mergeCells>
  <printOptions headings="1"/>
  <pageMargins left="0.25" right="0.25" top="0.75" bottom="0.75" header="0.3" footer="0.3"/>
  <pageSetup paperSize="5" scale="49" fitToHeight="0" orientation="landscape" r:id="rId1"/>
  <headerFooter>
    <oddHeader>&amp;C&amp;"-,Bold"&amp;12PREFERRED PROVIDER: TREATMENT STANDARDS
COMPLIANCE ASSESSMENT TOOL
&amp;20DRAFT&amp;R&amp;P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General Standards</vt:lpstr>
      <vt:lpstr>ASAM Level 2.1</vt:lpstr>
      <vt:lpstr>ASAM Level WM 3.2</vt:lpstr>
      <vt:lpstr>ASAM Level 3.5</vt:lpstr>
      <vt:lpstr>ASAM Level WM 3.7</vt:lpstr>
      <vt:lpstr>ASAM Level 3.7</vt:lpstr>
      <vt:lpstr>ASAM Level 3.1</vt:lpstr>
      <vt:lpstr>ASAM Level 3.3</vt:lpstr>
      <vt:lpstr>'ASAM Level 2.1'!Print_Titles</vt:lpstr>
      <vt:lpstr>'ASAM Level 3.1'!Print_Titles</vt:lpstr>
      <vt:lpstr>'ASAM Level 3.3'!Print_Titles</vt:lpstr>
      <vt:lpstr>'ASAM Level 3.5'!Print_Titles</vt:lpstr>
      <vt:lpstr>'ASAM Level 3.7'!Print_Titles</vt:lpstr>
      <vt:lpstr>'ASAM Level WM 3.2'!Print_Titles</vt:lpstr>
      <vt:lpstr>'ASAM Level WM 3.7'!Print_Titles</vt:lpstr>
      <vt:lpstr>'General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Compliance Assessment Tool</dc:title>
  <dc:subject/>
  <dc:creator>Vermont Department of Health</dc:creator>
  <cp:keywords/>
  <dc:description/>
  <cp:lastModifiedBy>Zoller, Jennifer</cp:lastModifiedBy>
  <cp:revision/>
  <cp:lastPrinted>2024-04-10T15:17:01Z</cp:lastPrinted>
  <dcterms:created xsi:type="dcterms:W3CDTF">2017-01-04T14:40:29Z</dcterms:created>
  <dcterms:modified xsi:type="dcterms:W3CDTF">2024-06-20T14:18:36Z</dcterms:modified>
  <cp:category/>
  <cp:contentStatus/>
</cp:coreProperties>
</file>